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0320" windowHeight="6285" activeTab="6"/>
  </bookViews>
  <sheets>
    <sheet name="Pótei-k felh." sheetId="1" r:id="rId1"/>
    <sheet name=" lakás" sheetId="2" r:id="rId2"/>
    <sheet name="Pénzátad" sheetId="3" r:id="rId3"/>
    <sheet name="Pénzátvét" sheetId="4" r:id="rId4"/>
    <sheet name="Int.beruh" sheetId="5" r:id="rId5"/>
    <sheet name="Felújítás" sheetId="6" r:id="rId6"/>
    <sheet name="Nemzetk.t." sheetId="7" r:id="rId7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<sst xmlns="http://schemas.openxmlformats.org/spreadsheetml/2006/main" count="322" uniqueCount="250">
  <si>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</si>
  <si>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</si>
  <si>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</si>
  <si>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</si>
  <si>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</si>
  <si>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</si>
  <si>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</si>
  <si>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</si>
  <si>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</si>
  <si>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</si>
  <si>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</si>
  <si>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</si>
  <si>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</si>
  <si>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</si>
  <si>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</si>
  <si>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</si>
  <si>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</si>
  <si>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</si>
  <si>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</si>
  <si>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</si>
  <si>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</si>
  <si>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</si>
  <si>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Átvett pénzeszközök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</si>
  <si>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</si>
  <si>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</si>
  <si>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</si>
  <si>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>3. Felhalmozási célra átvett pénzeszközök fejezeten belül</t>
  </si>
  <si>
    <t>4. Felhalmozási célra átvett pénzeszközök fejezeten kívül</t>
  </si>
  <si>
    <t>G jelű tábla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</si>
  <si>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</si>
  <si>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</si>
  <si>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</si>
  <si>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</si>
  <si>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Felújítások előirányzatának felhasználása</t>
  </si>
  <si>
    <t>Létesítmény, eszköz megnevezése</t>
  </si>
  <si>
    <t>Felújítás összege</t>
  </si>
  <si>
    <t>(5. ürlap 6. sor, 5. oszlop)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</si>
  <si>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</si>
  <si>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</si>
  <si>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</si>
  <si>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</si>
  <si>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</si>
  <si>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</si>
  <si>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</si>
  <si>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</si>
  <si>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</si>
  <si>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</si>
  <si>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</si>
  <si>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 xml:space="preserve"> - a) Támogatásértékű működési kiadások</t>
  </si>
  <si>
    <t xml:space="preserve"> - b) Működési célú előirányzat maradvány átadás</t>
  </si>
  <si>
    <t xml:space="preserve"> - b) ÁHT-n kívüli működési célú pénzeszköz átadás</t>
  </si>
  <si>
    <t xml:space="preserve"> - a) Támogatásértékű felhalmozási kiadások</t>
  </si>
  <si>
    <t xml:space="preserve"> - b) Felhalmozási célú előirányzat maradvány átadás</t>
  </si>
  <si>
    <t xml:space="preserve"> - b) ÁHT-n kívüli felhalmozási célú pénzeszköz átadás</t>
  </si>
  <si>
    <t xml:space="preserve"> - a) Támogatásértékű működési bevételek</t>
  </si>
  <si>
    <t xml:space="preserve"> - b) Működési célú előirányzat maradvány átvétel</t>
  </si>
  <si>
    <t>2. Működési célra átvett pénzeszközök fejezeten kívülről</t>
  </si>
  <si>
    <t xml:space="preserve"> -b) ÁHT-n kívüli működési célú pénzeszköz átvétel</t>
  </si>
  <si>
    <t xml:space="preserve"> - a) Támogatásértékű felhalmozási bevételek</t>
  </si>
  <si>
    <t xml:space="preserve"> - b) Felhalmozási célú előirányzat maradvány átvétel</t>
  </si>
  <si>
    <t xml:space="preserve"> -b) ÁHT-n kívüli felhalmozási célú pénzeszköz átvétel</t>
  </si>
  <si>
    <t>Nemz.tám.</t>
  </si>
  <si>
    <t>B jelű tábla</t>
  </si>
  <si>
    <t>Az előirányzat forrása (Fejezeti kezelésű előirányzat megnevezése)</t>
  </si>
  <si>
    <t>A felhasználás célja</t>
  </si>
  <si>
    <t>Elszámolás határideje</t>
  </si>
  <si>
    <t>Elszámolt összeg (ezer Ft)</t>
  </si>
  <si>
    <t>Előirányzat-módosítás összege (ezer Ft)</t>
  </si>
  <si>
    <t>2012. évben</t>
  </si>
  <si>
    <t>Kölcsönök állománya 2012. XII. 31-én</t>
  </si>
  <si>
    <t xml:space="preserve">2012. előtt </t>
  </si>
  <si>
    <t xml:space="preserve">2013. évben biztosítandó </t>
  </si>
  <si>
    <t xml:space="preserve">2013. utáni években biztosítandó </t>
  </si>
  <si>
    <t>A fejezet által az intézmény részére 2012-ben átcsoportosított pótelőirányzatok felhasználásának, elszámolásának tételes bemutatása</t>
  </si>
  <si>
    <t>F jelű tábla</t>
  </si>
  <si>
    <t>(5. ürlap 13+25 sor, 5. oszlop)</t>
  </si>
  <si>
    <t>VM Igazgatás maradványátadás</t>
  </si>
  <si>
    <t>2012. évi kifizetések 2 fő részére összesen:</t>
  </si>
  <si>
    <t>Nemleges</t>
  </si>
  <si>
    <t xml:space="preserve">    - VM Igazgatás</t>
  </si>
  <si>
    <t>Mezőgazdasági és Vidékfejl. Hivatal</t>
  </si>
  <si>
    <t>Egységes terület alapú támog.</t>
  </si>
  <si>
    <t>Agrár-környezetgazdálk.támog.</t>
  </si>
  <si>
    <t>Érzékeny Természeti Terül.tám.</t>
  </si>
  <si>
    <t>Anyatehéntartás támogatása</t>
  </si>
  <si>
    <t xml:space="preserve">    - Uniós Fejlesztések Működ.re</t>
  </si>
  <si>
    <t>NFÜ-KEOP</t>
  </si>
  <si>
    <t>-Dinnyés</t>
  </si>
  <si>
    <t>NFÜ-KMOP</t>
  </si>
  <si>
    <t>"Királyréti Erdei Iskola fejlesztése"</t>
  </si>
  <si>
    <t>Ipoly-UNIÓ /Szlovák/</t>
  </si>
  <si>
    <t>Ipoly-Völgye és DINPI É-K Kapuja Interreg</t>
  </si>
  <si>
    <t>"Az Alcsúti Arb. Vizes és nem víz.élőh.rek."</t>
  </si>
  <si>
    <t>NFÜ-TÁMOP</t>
  </si>
  <si>
    <t>"Múzeumpedagógiai tevék.fejl.Ócsai Tájházban"</t>
  </si>
  <si>
    <t>VÁTI</t>
  </si>
  <si>
    <t>BIOREGIO /Interreg/ 15 % tárfinanszírozás</t>
  </si>
  <si>
    <t>Sas-hgi látogatóközpont fejlesztése</t>
  </si>
  <si>
    <t>REGIONE TOSCANA</t>
  </si>
  <si>
    <t>Periurban Nagyvárosok menti véd.ter.</t>
  </si>
  <si>
    <t>Várbarlang és Rácskai-bg.rekonstr.</t>
  </si>
  <si>
    <t>Zöld jeles n.tájbej.sor.Bp és körny.</t>
  </si>
  <si>
    <t>Jókai kert helyreállítása</t>
  </si>
  <si>
    <t>MVH</t>
  </si>
  <si>
    <t>ÉTT /helyszíni feladatok végrehajt./</t>
  </si>
  <si>
    <t>Kiskunsági NP Igazgatóság</t>
  </si>
  <si>
    <t>Pannon benszülött tartós szegfű Life Előző évi maradvány</t>
  </si>
  <si>
    <t>VM Irányító Szervezete</t>
  </si>
  <si>
    <t>Monitoring támogatás</t>
  </si>
  <si>
    <t>Közhiteles barlangnyilvántartás legsűr.</t>
  </si>
  <si>
    <t>Az Aquila 2011. évi lötetének lektorálása</t>
  </si>
  <si>
    <t>Vadonleső program honlapos felületének t.</t>
  </si>
  <si>
    <t>Országos erdészeti és vadászati értekezlet támog.</t>
  </si>
  <si>
    <t>Bp.IX.ker.Önkormányzat</t>
  </si>
  <si>
    <t>Sashg özönfajok irtás támogatása</t>
  </si>
  <si>
    <t>Kom-Eszt. Megyei Korm.h.</t>
  </si>
  <si>
    <t>Közmunka program támogatása</t>
  </si>
  <si>
    <t>Dunamenti Erőmű Zrt</t>
  </si>
  <si>
    <t>Élőhelyrek.Invazív fafajok visszaszor.</t>
  </si>
  <si>
    <t>Grafit Pencil Nyomda Kft</t>
  </si>
  <si>
    <t>"TE Szedd" program támog.</t>
  </si>
  <si>
    <t>Nationalpark Donau-Auen</t>
  </si>
  <si>
    <t>Duna-m.ter.kutat./Danubeparks Int./</t>
  </si>
  <si>
    <t>European Comm.Brucelles</t>
  </si>
  <si>
    <t>Előh.megőrz. Turján-vid.Natura 2000</t>
  </si>
  <si>
    <t>Nagykőrösi pusztai tölgy.véd.Life</t>
  </si>
  <si>
    <t>Önkéntes Központ Alapítvány</t>
  </si>
  <si>
    <t>Nagy-Szénás tanösvény karb.támog.</t>
  </si>
  <si>
    <t>Egységes területalapú támogatás</t>
  </si>
  <si>
    <t xml:space="preserve">    - Uniós Fejlesztések Felhalmoz.</t>
  </si>
  <si>
    <t>Turján-Hajta Élőhely rekonstrukció</t>
  </si>
  <si>
    <t>"Természeti ért.megőrz.a DINPI területén" -Ipoly-Dinnyés</t>
  </si>
  <si>
    <t>"Az Alcsúti Arb. Vizes és nem víz.élőh.rekonstrukciója"</t>
  </si>
  <si>
    <t>Nagyboldogasszony bg felúj. Előző évi maradv.</t>
  </si>
  <si>
    <t>Szentendre állami tulajd.vét.földvás.</t>
  </si>
  <si>
    <t>Élőh.megőrz.Turján-vid.Natura2000.</t>
  </si>
  <si>
    <t>Duna-menti ter.kutat.bemut.,kez.terv./Danubeparks Interreg.</t>
  </si>
  <si>
    <t xml:space="preserve">Földvásárlás             </t>
  </si>
  <si>
    <t>Várbarlang rekonstrukciója</t>
  </si>
  <si>
    <t xml:space="preserve"> Sas-hegyi Látogat.központ átalakítása</t>
  </si>
  <si>
    <t xml:space="preserve">Alcsuti Arborétum rekonstrukciója            </t>
  </si>
  <si>
    <t xml:space="preserve">Vízkorm.mű beruh.Hajta-m.                               </t>
  </si>
  <si>
    <t xml:space="preserve">Ócsai öregturján ter.viz.élőhelyrekonstrukció                     </t>
  </si>
  <si>
    <t xml:space="preserve">Vízjogi eng.terv/Tát/                   </t>
  </si>
  <si>
    <t xml:space="preserve">Esztergom vizesélőhely rek.                    </t>
  </si>
  <si>
    <r>
      <t xml:space="preserve">Ipoly-Dinnyés KEOP Vizesélőhely </t>
    </r>
  </si>
  <si>
    <t xml:space="preserve">Élőhelyrek.Drégelypalánk          </t>
  </si>
  <si>
    <t xml:space="preserve">Villanypásztor                          </t>
  </si>
  <si>
    <t xml:space="preserve">Komposztáló                                                            </t>
  </si>
  <si>
    <t xml:space="preserve">Mobil háttérfal,tartozékokkal                                </t>
  </si>
  <si>
    <t xml:space="preserve">HP laptop 2 db és monitor                  </t>
  </si>
  <si>
    <t xml:space="preserve">Bemutató kamerás rendszer               </t>
  </si>
  <si>
    <t xml:space="preserve">Sisakvirág tanösvány táblák+kihely.                                 </t>
  </si>
  <si>
    <t xml:space="preserve">Pelenkázó                                           </t>
  </si>
  <si>
    <t xml:space="preserve">Biztonsági kamerás rendsz.Sas-hegy, riasztórendszer Farmos                       </t>
  </si>
  <si>
    <t xml:space="preserve">Adatbázis szoftver                                                    </t>
  </si>
  <si>
    <t xml:space="preserve">Ipolyvece állattartó telep terv.  </t>
  </si>
  <si>
    <t xml:space="preserve">Információs tábla                                              </t>
  </si>
  <si>
    <t xml:space="preserve">Fűkasza,ágvágó,permetező,magasnyomású mosó           </t>
  </si>
  <si>
    <t xml:space="preserve">Királyrét fogadótér kial.terv.                                                        </t>
  </si>
  <si>
    <t xml:space="preserve">Királyrét TICK-IT rendsz+program                                           </t>
  </si>
  <si>
    <t xml:space="preserve">Esztergom major ép.eng.                        </t>
  </si>
  <si>
    <t xml:space="preserve">Sashg Hangos Inform.tábla 1db                         </t>
  </si>
  <si>
    <t xml:space="preserve">GPS készülék 6 db                                                    </t>
  </si>
  <si>
    <t xml:space="preserve"> Mot.fűnyíró 2db,Háti lombfúvó                                          </t>
  </si>
  <si>
    <t xml:space="preserve">TAXAWIN hívásadat feldolg.rendszer                 </t>
  </si>
  <si>
    <t xml:space="preserve">Novell Szerver                                                            </t>
  </si>
  <si>
    <t xml:space="preserve">Kézi olvasó, leltározó szoftver                                                 </t>
  </si>
  <si>
    <t xml:space="preserve">Számítógépek,szoftver                                         </t>
  </si>
  <si>
    <t xml:space="preserve">Másológép fax egységgel  2 db   </t>
  </si>
  <si>
    <t xml:space="preserve">Celestron távcső+állvány                                     </t>
  </si>
  <si>
    <t xml:space="preserve">Stihl sövénynyíró,motoros fűrész                                          </t>
  </si>
  <si>
    <t xml:space="preserve">Üvegfúró-csavarbehajtó                                         </t>
  </si>
  <si>
    <t xml:space="preserve">Mobil állványrendsz                                          </t>
  </si>
  <si>
    <t xml:space="preserve">Gázkészülék 2 db                                                                </t>
  </si>
  <si>
    <t xml:space="preserve">Terménydaráló+ül.tartály                                                    </t>
  </si>
  <si>
    <t xml:space="preserve">Sashg bejáró épít,rönkpadok elhely.                                       </t>
  </si>
  <si>
    <t xml:space="preserve">Ócsai tájház szerk.megerős.                                  </t>
  </si>
  <si>
    <t xml:space="preserve">Ócsa Békés P.ép.eng.  </t>
  </si>
  <si>
    <t xml:space="preserve">Szürkemarha 15 db  tenyészbika 2 db                                                                        </t>
  </si>
  <si>
    <t xml:space="preserve">Suzuki gépkocsi 2 db ,LandRover 1 db                            </t>
  </si>
  <si>
    <t xml:space="preserve">Kenu és tartozékai </t>
  </si>
  <si>
    <t xml:space="preserve">Motorkerékpár </t>
  </si>
  <si>
    <t xml:space="preserve">XRG-022 Utánfutó átalakítása, vonóhorog      </t>
  </si>
  <si>
    <t>LIFE 06/NAT/HU/000104</t>
  </si>
  <si>
    <t>A Pannon bennszülött tartós szegfű védelme</t>
  </si>
  <si>
    <t>LIFE 10/NAT/HU/000020</t>
  </si>
  <si>
    <t>Kiemelt jelentőségű előhelyek megőrzése a Turjánvidék Natura 2000 terület déli egységén</t>
  </si>
  <si>
    <t>SEE/A/064/2.3/X</t>
  </si>
  <si>
    <t>Duna-menti területek kutatása, kezelési terv, bemutatása /Danubeparks</t>
  </si>
  <si>
    <t>KEOP-3.1.3/2F/09-2010-0003 (2. forduló)</t>
  </si>
  <si>
    <t>Az Alcsúti Arborétum vizes és nem vizes élőhelyeinek rekonstrukciója</t>
  </si>
  <si>
    <t>Természeti értékek megőrzése a Duna-Ipoly Nemzeti Park Igazgatóság területén</t>
  </si>
  <si>
    <t>KMOP-3.2.1/A-09-2009-0004</t>
  </si>
  <si>
    <t>A Budai Vár-barlang és a Rácskai-barlang állagmegóvó rekonstrukciója a barlangok élettelen természeti értékeinek védelme érdekében</t>
  </si>
  <si>
    <t>KMOP-3.2.3.-09-2009-0002</t>
  </si>
  <si>
    <t>Királyréti Erdei Iskola fejlesztése</t>
  </si>
  <si>
    <t>KMOP-3.2.1/A-09-2009-0005</t>
  </si>
  <si>
    <t>Európai jelentőségű élőhelyek rekonstrukciója és védett fajok megőrzése a Turjánvidéken, a Hajta mentén, a Turai legelőn és a budai Sas-hegyen</t>
  </si>
  <si>
    <t>KMOP-3.2.1/B-09-2009-0009</t>
  </si>
  <si>
    <t>Jókai-kert helyreállítása</t>
  </si>
  <si>
    <t>KMOP-3.1.1/A-09-2009-0001</t>
  </si>
  <si>
    <t>Sas-hegyi látogatóközpont fejlesztése</t>
  </si>
  <si>
    <t>HUSK/0901/2.2.1/0186</t>
  </si>
  <si>
    <t>Az Ipoly-völgye és a Duna-Ipoly Nemzeti Park északkeleti kapuja</t>
  </si>
  <si>
    <t>INTERREG IVC  0574R2</t>
  </si>
  <si>
    <t>Nagyváros körüli védett területek kezelése (Periurban)</t>
  </si>
  <si>
    <t>KMOP-3.3.4/A-10-2010-0028</t>
  </si>
  <si>
    <t>Zöld jeles napok és tájbejárás sorozat Budapesten és környékén</t>
  </si>
  <si>
    <t>SEE/B/0010/2.3/X</t>
  </si>
  <si>
    <t>Bioregio - "Integrated management of biological and landscape diversity for sustainable regional development and ecological connectivity in the Carpathians"</t>
  </si>
  <si>
    <t>SH/4/13</t>
  </si>
  <si>
    <t>Erdei életközösségek védelmét megalapozó többcélú állapotértékelés a magyar Kárpátokban (Svájci Alap) 2. forduló</t>
  </si>
  <si>
    <t>KEOP-7.3.1.2/09-11-2011-0011</t>
  </si>
  <si>
    <t>Élettelen természeti értékek védelme a Gerecsében, a Pilisben, a Vértesben és a Börzsönyben 1. forduló</t>
  </si>
  <si>
    <t>KEOP-3.2.0/11-2012-0006</t>
  </si>
  <si>
    <t>A Duna-Ipoly Nemzeti Park esztergomi területén, a Körtvélyes-szigeten, valamint a középső Ipoly-völgyi Vörösharaszt területén a gyepterületek természetvédelmi kezelését szolgáló gép- és eszközcsoport kialakítása</t>
  </si>
  <si>
    <t>KEOP-7.3.1.3/09-11-2011-0008</t>
  </si>
  <si>
    <t>Alcsúti Arborétum fejlesztése (1. forduló)</t>
  </si>
  <si>
    <t>KEOP-3.2.0/11-2012-0013</t>
  </si>
  <si>
    <t>A Duna-Ipoly Nemzeti Park középső Ipoly-völgy ipolyvecei és drégelypalánki gyepterületeinek természetvédelmi kezelését szolgáló állattartási infrastruktúra fejlesztése</t>
  </si>
  <si>
    <t>HUSK 1101/2.2.1/0252</t>
  </si>
  <si>
    <t>Természetvédelmi bemutatóhelyek infrastrukturális fejlesztése Királyréten és az Ipoly-völgyében</t>
  </si>
  <si>
    <t>SEE/D/0165/2.3/x</t>
  </si>
  <si>
    <t>DANUBEPARKS STEP 2.</t>
  </si>
  <si>
    <t>HUSK 1101/2.2.1/0052</t>
  </si>
  <si>
    <t>Özönnövények elleni egységes védelem homoki és ártéri élőhelyeken</t>
  </si>
  <si>
    <t>"Denevérgyűrűző központ működtetése és a nyugati földikutya országos helyzetének ért., a Madárgyűrűző Központ műk.,Mindennapi Madaraink Monitoringja és a ragadozómadár-monitorozás"</t>
  </si>
  <si>
    <t>"Országos összevont erdészeti és vadászati szakterületi értekezlet és továbbképzés, valamint országos őrszolgálat-vezetői értekezlet és továbbképzés"</t>
  </si>
  <si>
    <t>"Kétéltű monitorozás 2012. tavaszi mintavételei"</t>
  </si>
  <si>
    <t>"Aquila 2011. évi kötetének lektorálása és szerkesztése és a nyomdakész kiadvány nyomtatsa 800 példányban"</t>
  </si>
  <si>
    <t>VM Igazgatás maradványátadás, "Fejezeti általános tartalék" előirányzat (ÁHT: 004536)</t>
  </si>
  <si>
    <t>VM Igazgatás maradványátadás, " Term.véd. kártalanítás" előirányzat (ÁHT: 256512)</t>
  </si>
  <si>
    <t>Szentendre 0437/22 hrsz. ingatlan állami tul.vétele</t>
  </si>
  <si>
    <t>VM Igazgatás maradványátadás " Fejezeti általános tartalék" előirányzat (ÁHT: 004536)</t>
  </si>
  <si>
    <t>"A közhiteles barlangnyilvántartás legsürgetőbb felmérési feladatainak ellátása és a barlangok védelmét szolgáló műszaki beavatkozások megvalósítása"</t>
  </si>
  <si>
    <t>"Mohák faj- és közösségi szintű monitorozása 2012. tavaszi mintavételek"</t>
  </si>
  <si>
    <t>"Vadonleső program honlapos felületének fejlesztése"</t>
  </si>
  <si>
    <t>20/02/09/00 "Term.véd kártalanítás"</t>
  </si>
  <si>
    <t>kártalanításra jogosult személyek pénzbeli kártalanításáboz szükséges fedezet</t>
  </si>
  <si>
    <t>Nagyboldogasszony barlang felújítása</t>
  </si>
  <si>
    <t>KGF/2011-2/2012 kölségvetési támogatás átcsop.</t>
  </si>
  <si>
    <t>túlnyomórészt külföldiek által jogellenesen használt egyes védett területek állami tul.vétele</t>
  </si>
  <si>
    <t>VM Igazgatás KGF/1298-1/2012</t>
  </si>
  <si>
    <t>Fejezeti kezelésű előirányzat</t>
  </si>
  <si>
    <t>Fejezeti kezelésű előirányzat összesen:</t>
  </si>
  <si>
    <t>Egyéb átadott pénzeszközök összesen:</t>
  </si>
  <si>
    <t>Egyéb átadott pénzeszközök</t>
  </si>
  <si>
    <t xml:space="preserve">VM Igazgatás maradványátadás, " Az illegális hulladék-elhely.felszám.feladatai" (AHT: 277656) </t>
  </si>
  <si>
    <t>"Kadarka szőlőfajta telepítése,  Tájképvédelmi övezet lehatárolása, NPI övez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</si>
</sst>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2"/>
    </font>
    <font>
      <i/>
      <sz val="10"/>
      <color indexed="8"/>
      <name val="Times New Roman"/>
      <family val="1"/>
    </font>
    <font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19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13" fillId="0" borderId="0" xfId="0" applyFont="1" applyAlignment="1">
      <alignment horizontal="left" indent="12"/>
    </xf>
    <xf numFmtId="0" fontId="21" fillId="0" borderId="0" xfId="0" applyFont="1" applyAlignment="1">
      <alignment/>
    </xf>
    <xf numFmtId="0" fontId="12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1" borderId="11" xfId="0" applyFont="1" applyFill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11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11" fillId="0" borderId="0" xfId="64">
      <alignment/>
      <protection/>
    </xf>
    <xf numFmtId="0" fontId="11" fillId="0" borderId="12" xfId="64" applyBorder="1">
      <alignment/>
      <protection/>
    </xf>
    <xf numFmtId="0" fontId="11" fillId="0" borderId="13" xfId="64" applyBorder="1" applyAlignment="1">
      <alignment horizontal="center"/>
      <protection/>
    </xf>
    <xf numFmtId="0" fontId="11" fillId="0" borderId="14" xfId="64" applyBorder="1" applyAlignment="1">
      <alignment horizontal="center"/>
      <protection/>
    </xf>
    <xf numFmtId="0" fontId="11" fillId="0" borderId="15" xfId="64" applyBorder="1" applyAlignment="1">
      <alignment horizontal="center"/>
      <protection/>
    </xf>
    <xf numFmtId="0" fontId="11" fillId="0" borderId="16" xfId="64" applyBorder="1" applyAlignment="1">
      <alignment horizontal="center"/>
      <protection/>
    </xf>
    <xf numFmtId="0" fontId="11" fillId="0" borderId="0" xfId="64" applyFont="1" applyAlignment="1">
      <alignment horizontal="right"/>
      <protection/>
    </xf>
    <xf numFmtId="0" fontId="11" fillId="0" borderId="17" xfId="64" applyBorder="1" applyAlignment="1">
      <alignment horizontal="center"/>
      <protection/>
    </xf>
    <xf numFmtId="0" fontId="11" fillId="0" borderId="13" xfId="64" applyFont="1" applyBorder="1" applyAlignment="1">
      <alignment horizontal="center"/>
      <protection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32" borderId="18" xfId="0" applyFont="1" applyFill="1" applyBorder="1" applyAlignment="1">
      <alignment wrapText="1"/>
    </xf>
    <xf numFmtId="0" fontId="16" fillId="32" borderId="19" xfId="0" applyFont="1" applyFill="1" applyBorder="1" applyAlignment="1">
      <alignment wrapText="1"/>
    </xf>
    <xf numFmtId="0" fontId="16" fillId="32" borderId="20" xfId="0" applyFont="1" applyFill="1" applyBorder="1" applyAlignment="1">
      <alignment wrapText="1"/>
    </xf>
    <xf numFmtId="0" fontId="16" fillId="32" borderId="21" xfId="0" applyFont="1" applyFill="1" applyBorder="1" applyAlignment="1">
      <alignment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14" fontId="16" fillId="0" borderId="23" xfId="0" applyNumberFormat="1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4" fontId="16" fillId="0" borderId="11" xfId="0" applyNumberFormat="1" applyFont="1" applyBorder="1" applyAlignment="1">
      <alignment vertical="center" wrapText="1"/>
    </xf>
    <xf numFmtId="3" fontId="16" fillId="0" borderId="23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justify" vertical="top" wrapText="1"/>
    </xf>
    <xf numFmtId="3" fontId="27" fillId="0" borderId="11" xfId="0" applyNumberFormat="1" applyFont="1" applyBorder="1" applyAlignment="1">
      <alignment horizontal="right" vertical="top" wrapText="1"/>
    </xf>
    <xf numFmtId="49" fontId="28" fillId="33" borderId="11" xfId="0" applyNumberFormat="1" applyFont="1" applyFill="1" applyBorder="1" applyAlignment="1">
      <alignment/>
    </xf>
    <xf numFmtId="3" fontId="28" fillId="33" borderId="11" xfId="43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left" vertical="top" wrapText="1"/>
    </xf>
    <xf numFmtId="3" fontId="29" fillId="0" borderId="11" xfId="0" applyNumberFormat="1" applyFont="1" applyBorder="1" applyAlignment="1">
      <alignment horizontal="right" vertical="top" wrapText="1"/>
    </xf>
    <xf numFmtId="49" fontId="28" fillId="0" borderId="11" xfId="0" applyNumberFormat="1" applyFont="1" applyBorder="1" applyAlignment="1">
      <alignment/>
    </xf>
    <xf numFmtId="3" fontId="28" fillId="0" borderId="11" xfId="43" applyNumberFormat="1" applyFont="1" applyBorder="1" applyAlignment="1">
      <alignment/>
    </xf>
    <xf numFmtId="0" fontId="25" fillId="0" borderId="11" xfId="0" applyFont="1" applyBorder="1" applyAlignment="1">
      <alignment horizontal="justify" vertical="top" wrapText="1"/>
    </xf>
    <xf numFmtId="0" fontId="11" fillId="0" borderId="25" xfId="64" applyFont="1" applyBorder="1" applyAlignment="1">
      <alignment horizontal="left"/>
      <protection/>
    </xf>
    <xf numFmtId="0" fontId="11" fillId="0" borderId="26" xfId="64" applyFont="1" applyBorder="1" applyAlignment="1">
      <alignment horizontal="left"/>
      <protection/>
    </xf>
    <xf numFmtId="0" fontId="11" fillId="0" borderId="27" xfId="64" applyBorder="1" applyAlignment="1">
      <alignment horizontal="center"/>
      <protection/>
    </xf>
    <xf numFmtId="0" fontId="11" fillId="0" borderId="28" xfId="64" applyBorder="1" applyAlignment="1">
      <alignment horizontal="center"/>
      <protection/>
    </xf>
    <xf numFmtId="0" fontId="11" fillId="0" borderId="29" xfId="64" applyBorder="1" applyAlignment="1">
      <alignment horizontal="center"/>
      <protection/>
    </xf>
    <xf numFmtId="0" fontId="11" fillId="0" borderId="30" xfId="64" applyFont="1" applyBorder="1" applyAlignment="1">
      <alignment horizontal="left"/>
      <protection/>
    </xf>
    <xf numFmtId="0" fontId="11" fillId="0" borderId="16" xfId="64" applyFont="1" applyBorder="1" applyAlignment="1">
      <alignment horizontal="left" wrapText="1"/>
      <protection/>
    </xf>
    <xf numFmtId="0" fontId="11" fillId="0" borderId="26" xfId="64" applyFont="1" applyBorder="1" applyAlignment="1">
      <alignment horizontal="left" wrapText="1"/>
      <protection/>
    </xf>
    <xf numFmtId="0" fontId="25" fillId="0" borderId="31" xfId="0" applyFont="1" applyFill="1" applyBorder="1" applyAlignment="1">
      <alignment wrapText="1"/>
    </xf>
    <xf numFmtId="0" fontId="25" fillId="0" borderId="27" xfId="0" applyFont="1" applyFill="1" applyBorder="1" applyAlignment="1">
      <alignment wrapText="1"/>
    </xf>
    <xf numFmtId="0" fontId="25" fillId="0" borderId="27" xfId="0" applyFont="1" applyFill="1" applyBorder="1" applyAlignment="1">
      <alignment/>
    </xf>
    <xf numFmtId="0" fontId="11" fillId="0" borderId="28" xfId="64" applyFont="1" applyFill="1" applyBorder="1" applyAlignment="1">
      <alignment horizontal="left" wrapText="1"/>
      <protection/>
    </xf>
    <xf numFmtId="0" fontId="25" fillId="0" borderId="31" xfId="63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3" fontId="12" fillId="0" borderId="11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4" fontId="16" fillId="0" borderId="11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32" xfId="0" applyNumberFormat="1" applyFont="1" applyFill="1" applyBorder="1" applyAlignment="1">
      <alignment vertical="center" wrapText="1"/>
    </xf>
    <xf numFmtId="3" fontId="16" fillId="0" borderId="33" xfId="0" applyNumberFormat="1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3" fontId="16" fillId="0" borderId="35" xfId="0" applyNumberFormat="1" applyFont="1" applyBorder="1" applyAlignment="1">
      <alignment vertical="center" wrapText="1"/>
    </xf>
    <xf numFmtId="14" fontId="16" fillId="0" borderId="35" xfId="0" applyNumberFormat="1" applyFont="1" applyBorder="1" applyAlignment="1">
      <alignment vertical="center" wrapText="1"/>
    </xf>
    <xf numFmtId="3" fontId="16" fillId="0" borderId="36" xfId="0" applyNumberFormat="1" applyFont="1" applyFill="1" applyBorder="1" applyAlignment="1">
      <alignment vertical="center" wrapText="1"/>
    </xf>
    <xf numFmtId="3" fontId="18" fillId="32" borderId="18" xfId="0" applyNumberFormat="1" applyFont="1" applyFill="1" applyBorder="1" applyAlignment="1">
      <alignment wrapText="1"/>
    </xf>
    <xf numFmtId="3" fontId="18" fillId="32" borderId="37" xfId="0" applyNumberFormat="1" applyFont="1" applyFill="1" applyBorder="1" applyAlignment="1">
      <alignment wrapText="1"/>
    </xf>
    <xf numFmtId="0" fontId="16" fillId="0" borderId="20" xfId="0" applyFont="1" applyBorder="1" applyAlignment="1">
      <alignment vertical="center" wrapText="1"/>
    </xf>
    <xf numFmtId="3" fontId="16" fillId="0" borderId="20" xfId="0" applyNumberFormat="1" applyFont="1" applyBorder="1" applyAlignment="1">
      <alignment vertical="center" wrapText="1"/>
    </xf>
    <xf numFmtId="14" fontId="16" fillId="0" borderId="20" xfId="0" applyNumberFormat="1" applyFont="1" applyBorder="1" applyAlignment="1">
      <alignment vertical="center" wrapText="1"/>
    </xf>
    <xf numFmtId="3" fontId="16" fillId="0" borderId="21" xfId="0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3" fontId="18" fillId="0" borderId="39" xfId="0" applyNumberFormat="1" applyFont="1" applyBorder="1" applyAlignment="1">
      <alignment vertical="center" wrapText="1"/>
    </xf>
    <xf numFmtId="14" fontId="18" fillId="0" borderId="39" xfId="0" applyNumberFormat="1" applyFont="1" applyBorder="1" applyAlignment="1">
      <alignment vertical="center" wrapText="1"/>
    </xf>
    <xf numFmtId="3" fontId="18" fillId="0" borderId="40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14" fontId="18" fillId="0" borderId="11" xfId="0" applyNumberFormat="1" applyFont="1" applyBorder="1" applyAlignment="1">
      <alignment vertical="center" wrapText="1"/>
    </xf>
    <xf numFmtId="3" fontId="18" fillId="0" borderId="33" xfId="0" applyNumberFormat="1" applyFont="1" applyFill="1" applyBorder="1" applyAlignment="1">
      <alignment vertical="center" wrapText="1"/>
    </xf>
    <xf numFmtId="3" fontId="66" fillId="0" borderId="0" xfId="64" applyNumberFormat="1" applyFont="1">
      <alignment/>
      <protection/>
    </xf>
    <xf numFmtId="0" fontId="24" fillId="0" borderId="0" xfId="0" applyFont="1" applyAlignment="1">
      <alignment horizontal="center" wrapText="1"/>
    </xf>
    <xf numFmtId="0" fontId="18" fillId="32" borderId="26" xfId="0" applyFont="1" applyFill="1" applyBorder="1" applyAlignment="1">
      <alignment horizontal="center" wrapText="1"/>
    </xf>
    <xf numFmtId="0" fontId="18" fillId="32" borderId="4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22" fillId="0" borderId="0" xfId="0" applyFont="1" applyAlignment="1">
      <alignment horizontal="right"/>
    </xf>
    <xf numFmtId="0" fontId="18" fillId="0" borderId="42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11" fillId="0" borderId="29" xfId="64" applyFont="1" applyBorder="1" applyAlignment="1">
      <alignment horizontal="center" wrapText="1"/>
      <protection/>
    </xf>
    <xf numFmtId="0" fontId="11" fillId="0" borderId="45" xfId="64" applyFont="1" applyBorder="1" applyAlignment="1">
      <alignment horizontal="center" vertical="center"/>
      <protection/>
    </xf>
    <xf numFmtId="0" fontId="11" fillId="0" borderId="46" xfId="64" applyBorder="1" applyAlignment="1">
      <alignment horizontal="center" vertical="center"/>
      <protection/>
    </xf>
    <xf numFmtId="0" fontId="11" fillId="0" borderId="13" xfId="64" applyBorder="1" applyAlignment="1">
      <alignment horizontal="center" vertical="center"/>
      <protection/>
    </xf>
    <xf numFmtId="0" fontId="11" fillId="0" borderId="30" xfId="64" applyBorder="1" applyAlignment="1">
      <alignment horizontal="center" vertical="center"/>
      <protection/>
    </xf>
    <xf numFmtId="0" fontId="11" fillId="0" borderId="47" xfId="64" applyBorder="1" applyAlignment="1">
      <alignment horizontal="center" vertical="center"/>
      <protection/>
    </xf>
    <xf numFmtId="0" fontId="11" fillId="0" borderId="48" xfId="64" applyBorder="1" applyAlignment="1">
      <alignment horizontal="center" vertical="center"/>
      <protection/>
    </xf>
    <xf numFmtId="0" fontId="11" fillId="0" borderId="49" xfId="64" applyFont="1" applyBorder="1" applyAlignment="1">
      <alignment horizontal="center" vertical="center"/>
      <protection/>
    </xf>
    <xf numFmtId="0" fontId="11" fillId="0" borderId="50" xfId="64" applyBorder="1" applyAlignment="1">
      <alignment horizontal="center" vertical="center"/>
      <protection/>
    </xf>
    <xf numFmtId="0" fontId="11" fillId="0" borderId="51" xfId="64" applyBorder="1" applyAlignment="1">
      <alignment horizontal="center" vertical="center"/>
      <protection/>
    </xf>
    <xf numFmtId="0" fontId="11" fillId="0" borderId="52" xfId="64" applyBorder="1" applyAlignment="1">
      <alignment horizontal="center" vertical="center"/>
      <protection/>
    </xf>
    <xf numFmtId="3" fontId="11" fillId="0" borderId="53" xfId="64" applyNumberFormat="1" applyBorder="1" applyAlignment="1">
      <alignment horizontal="right" vertical="center"/>
      <protection/>
    </xf>
    <xf numFmtId="3" fontId="11" fillId="0" borderId="37" xfId="64" applyNumberFormat="1" applyBorder="1" applyAlignment="1">
      <alignment horizontal="right" vertical="center"/>
      <protection/>
    </xf>
    <xf numFmtId="3" fontId="11" fillId="0" borderId="54" xfId="64" applyNumberFormat="1" applyBorder="1" applyAlignment="1">
      <alignment horizontal="right" vertical="center"/>
      <protection/>
    </xf>
    <xf numFmtId="3" fontId="11" fillId="0" borderId="55" xfId="64" applyNumberFormat="1" applyBorder="1" applyAlignment="1">
      <alignment horizontal="right" vertical="center"/>
      <protection/>
    </xf>
    <xf numFmtId="3" fontId="11" fillId="0" borderId="56" xfId="64" applyNumberFormat="1" applyBorder="1" applyAlignment="1">
      <alignment horizontal="right" vertical="center"/>
      <protection/>
    </xf>
    <xf numFmtId="3" fontId="11" fillId="0" borderId="18" xfId="64" applyNumberFormat="1" applyBorder="1" applyAlignment="1">
      <alignment horizontal="right" vertical="center"/>
      <protection/>
    </xf>
    <xf numFmtId="3" fontId="11" fillId="0" borderId="39" xfId="64" applyNumberFormat="1" applyBorder="1" applyAlignment="1">
      <alignment horizontal="right" vertic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57" xfId="64" applyBorder="1" applyAlignment="1">
      <alignment horizontal="center"/>
      <protection/>
    </xf>
    <xf numFmtId="0" fontId="11" fillId="0" borderId="58" xfId="64" applyBorder="1" applyAlignment="1">
      <alignment horizontal="center"/>
      <protection/>
    </xf>
    <xf numFmtId="0" fontId="11" fillId="0" borderId="49" xfId="64" applyFont="1" applyBorder="1" applyAlignment="1">
      <alignment horizontal="center" wrapText="1"/>
      <protection/>
    </xf>
    <xf numFmtId="0" fontId="11" fillId="0" borderId="46" xfId="64" applyFont="1" applyBorder="1" applyAlignment="1">
      <alignment horizontal="center" wrapText="1"/>
      <protection/>
    </xf>
    <xf numFmtId="0" fontId="11" fillId="0" borderId="50" xfId="64" applyFont="1" applyBorder="1" applyAlignment="1">
      <alignment horizontal="center" wrapText="1"/>
      <protection/>
    </xf>
    <xf numFmtId="0" fontId="11" fillId="0" borderId="51" xfId="64" applyFont="1" applyBorder="1" applyAlignment="1">
      <alignment horizontal="center" wrapText="1"/>
      <protection/>
    </xf>
    <xf numFmtId="0" fontId="11" fillId="0" borderId="47" xfId="64" applyFont="1" applyBorder="1" applyAlignment="1">
      <alignment horizontal="center" wrapText="1"/>
      <protection/>
    </xf>
    <xf numFmtId="0" fontId="11" fillId="0" borderId="52" xfId="64" applyFont="1" applyBorder="1" applyAlignment="1">
      <alignment horizontal="center" wrapText="1"/>
      <protection/>
    </xf>
    <xf numFmtId="0" fontId="11" fillId="0" borderId="45" xfId="64" applyFont="1" applyBorder="1" applyAlignment="1">
      <alignment horizontal="center" vertical="center" wrapText="1"/>
      <protection/>
    </xf>
    <xf numFmtId="0" fontId="11" fillId="0" borderId="46" xfId="64" applyFont="1" applyBorder="1" applyAlignment="1">
      <alignment horizontal="center" vertical="center" wrapText="1"/>
      <protection/>
    </xf>
    <xf numFmtId="0" fontId="11" fillId="0" borderId="13" xfId="64" applyFont="1" applyBorder="1" applyAlignment="1">
      <alignment horizontal="center" vertical="center" wrapText="1"/>
      <protection/>
    </xf>
    <xf numFmtId="0" fontId="11" fillId="0" borderId="30" xfId="64" applyFont="1" applyBorder="1" applyAlignment="1">
      <alignment horizontal="center" vertical="center" wrapText="1"/>
      <protection/>
    </xf>
    <xf numFmtId="0" fontId="11" fillId="0" borderId="47" xfId="64" applyFont="1" applyBorder="1" applyAlignment="1">
      <alignment horizontal="center" vertical="center" wrapText="1"/>
      <protection/>
    </xf>
    <xf numFmtId="0" fontId="11" fillId="0" borderId="48" xfId="64" applyFont="1" applyBorder="1" applyAlignment="1">
      <alignment horizontal="center" vertical="center" wrapText="1"/>
      <protection/>
    </xf>
    <xf numFmtId="3" fontId="11" fillId="0" borderId="59" xfId="64" applyNumberFormat="1" applyBorder="1" applyAlignment="1">
      <alignment horizontal="right" vertical="center"/>
      <protection/>
    </xf>
    <xf numFmtId="3" fontId="11" fillId="0" borderId="41" xfId="64" applyNumberFormat="1" applyBorder="1" applyAlignment="1">
      <alignment horizontal="right" vertical="center"/>
      <protection/>
    </xf>
    <xf numFmtId="3" fontId="11" fillId="0" borderId="38" xfId="64" applyNumberFormat="1" applyBorder="1" applyAlignment="1">
      <alignment horizontal="right" vertical="center"/>
      <protection/>
    </xf>
    <xf numFmtId="3" fontId="11" fillId="0" borderId="60" xfId="64" applyNumberFormat="1" applyBorder="1" applyAlignment="1">
      <alignment horizontal="right" vertical="center"/>
      <protection/>
    </xf>
    <xf numFmtId="3" fontId="11" fillId="0" borderId="40" xfId="64" applyNumberFormat="1" applyBorder="1" applyAlignment="1">
      <alignment horizontal="right" vertical="center"/>
      <protection/>
    </xf>
    <xf numFmtId="0" fontId="14" fillId="0" borderId="0" xfId="64" applyFont="1" applyAlignment="1">
      <alignment horizontal="center"/>
      <protection/>
    </xf>
    <xf numFmtId="0" fontId="11" fillId="0" borderId="57" xfId="64" applyFont="1" applyBorder="1" applyAlignment="1">
      <alignment horizontal="center"/>
      <protection/>
    </xf>
    <xf numFmtId="0" fontId="11" fillId="0" borderId="61" xfId="64" applyFont="1" applyBorder="1" applyAlignment="1">
      <alignment horizontal="center" wrapText="1"/>
      <protection/>
    </xf>
    <xf numFmtId="0" fontId="11" fillId="0" borderId="29" xfId="64" applyBorder="1" applyAlignment="1">
      <alignment horizontal="center" wrapText="1"/>
      <protection/>
    </xf>
    <xf numFmtId="0" fontId="11" fillId="0" borderId="28" xfId="64" applyBorder="1" applyAlignment="1">
      <alignment horizontal="center" wrapText="1"/>
      <protection/>
    </xf>
    <xf numFmtId="0" fontId="11" fillId="0" borderId="54" xfId="64" applyFont="1" applyBorder="1" applyAlignment="1">
      <alignment horizontal="center" vertical="center" wrapText="1"/>
      <protection/>
    </xf>
    <xf numFmtId="0" fontId="11" fillId="0" borderId="38" xfId="64" applyBorder="1" applyAlignment="1">
      <alignment horizontal="center" vertical="center" wrapText="1"/>
      <protection/>
    </xf>
    <xf numFmtId="0" fontId="11" fillId="0" borderId="55" xfId="64" applyBorder="1" applyAlignment="1">
      <alignment horizontal="center" vertical="center" wrapText="1"/>
      <protection/>
    </xf>
    <xf numFmtId="0" fontId="11" fillId="0" borderId="53" xfId="64" applyBorder="1" applyAlignment="1">
      <alignment horizontal="center" vertical="center" wrapText="1"/>
      <protection/>
    </xf>
    <xf numFmtId="0" fontId="11" fillId="0" borderId="40" xfId="64" applyBorder="1" applyAlignment="1">
      <alignment horizontal="center" vertical="center" wrapText="1"/>
      <protection/>
    </xf>
    <xf numFmtId="0" fontId="11" fillId="0" borderId="37" xfId="64" applyBorder="1" applyAlignment="1">
      <alignment horizontal="center" vertic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al_KARSZJ3" xfId="62"/>
    <cellStyle name="Normál_Munkafüzet32" xfId="63"/>
    <cellStyle name="Normál_Nemzetk tá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6">
      <selection activeCell="H19" sqref="H19"/>
    </sheetView>
  </sheetViews>
  <sheetFormatPr defaultColWidth="9.140625" defaultRowHeight="12.75"/>
  <cols>
    <col min="1" max="1" width="38.8515625" style="0" customWidth="1"/>
    <col min="2" max="2" width="28.57421875" style="0" customWidth="1"/>
    <col min="3" max="3" width="17.57421875" style="0" customWidth="1"/>
    <col min="4" max="4" width="16.00390625" style="0" customWidth="1"/>
    <col min="5" max="5" width="16.00390625" style="90" customWidth="1"/>
  </cols>
  <sheetData>
    <row r="1" spans="1:13" ht="15.75">
      <c r="A1" s="8"/>
      <c r="B1" s="8"/>
      <c r="C1" s="8"/>
      <c r="D1" s="8"/>
      <c r="E1" s="94" t="s">
        <v>2</v>
      </c>
      <c r="F1" s="8"/>
      <c r="G1" s="8"/>
      <c r="H1" s="8"/>
      <c r="I1" s="8"/>
      <c r="J1" s="8"/>
      <c r="K1" s="8"/>
      <c r="L1" s="8"/>
      <c r="M1" s="8"/>
    </row>
    <row r="2" spans="1:13" ht="15.75">
      <c r="A2" s="8"/>
      <c r="B2" s="8"/>
      <c r="C2" s="8"/>
      <c r="D2" s="8"/>
      <c r="E2" s="95"/>
      <c r="F2" s="8"/>
      <c r="G2" s="8"/>
      <c r="H2" s="8"/>
      <c r="I2" s="8"/>
      <c r="J2" s="8"/>
      <c r="K2" s="8"/>
      <c r="L2" s="8"/>
      <c r="M2" s="8"/>
    </row>
    <row r="3" spans="1:13" ht="32.25" customHeight="1">
      <c r="A3" s="125" t="s">
        <v>73</v>
      </c>
      <c r="B3" s="125"/>
      <c r="C3" s="125"/>
      <c r="D3" s="125"/>
      <c r="E3" s="125"/>
      <c r="F3" s="8"/>
      <c r="G3" s="8"/>
      <c r="H3" s="8"/>
      <c r="I3" s="8"/>
      <c r="J3" s="8"/>
      <c r="K3" s="8"/>
      <c r="L3" s="8"/>
      <c r="M3" s="8"/>
    </row>
    <row r="4" spans="1:13" ht="16.5" thickBot="1">
      <c r="A4" s="8"/>
      <c r="B4" s="8"/>
      <c r="C4" s="8"/>
      <c r="D4" s="8"/>
      <c r="E4" s="95"/>
      <c r="F4" s="8"/>
      <c r="G4" s="8"/>
      <c r="H4" s="8"/>
      <c r="I4" s="8"/>
      <c r="J4" s="8"/>
      <c r="K4" s="8"/>
      <c r="L4" s="8"/>
      <c r="M4" s="8"/>
    </row>
    <row r="5" spans="1:13" ht="46.5" customHeight="1" thickBot="1">
      <c r="A5" s="44" t="s">
        <v>63</v>
      </c>
      <c r="B5" s="45" t="s">
        <v>64</v>
      </c>
      <c r="C5" s="45" t="s">
        <v>67</v>
      </c>
      <c r="D5" s="45" t="s">
        <v>65</v>
      </c>
      <c r="E5" s="46" t="s">
        <v>66</v>
      </c>
      <c r="F5" s="41"/>
      <c r="G5" s="41"/>
      <c r="H5" s="41"/>
      <c r="I5" s="8"/>
      <c r="J5" s="8"/>
      <c r="K5" s="8"/>
      <c r="L5" s="8"/>
      <c r="M5" s="8"/>
    </row>
    <row r="6" spans="1:13" ht="16.5" thickBot="1">
      <c r="A6" s="110" t="s">
        <v>244</v>
      </c>
      <c r="B6" s="106"/>
      <c r="C6" s="107"/>
      <c r="D6" s="108"/>
      <c r="E6" s="109"/>
      <c r="F6" s="41"/>
      <c r="G6" s="41"/>
      <c r="H6" s="41"/>
      <c r="I6" s="8"/>
      <c r="J6" s="8"/>
      <c r="K6" s="8"/>
      <c r="L6" s="8"/>
      <c r="M6" s="8"/>
    </row>
    <row r="7" spans="1:13" ht="47.25">
      <c r="A7" s="99" t="s">
        <v>231</v>
      </c>
      <c r="B7" s="100" t="s">
        <v>229</v>
      </c>
      <c r="C7" s="101">
        <v>2000</v>
      </c>
      <c r="D7" s="102">
        <v>41090</v>
      </c>
      <c r="E7" s="103">
        <v>2000</v>
      </c>
      <c r="F7" s="41"/>
      <c r="G7" s="41"/>
      <c r="H7" s="41"/>
      <c r="I7" s="8"/>
      <c r="J7" s="8"/>
      <c r="K7" s="8"/>
      <c r="L7" s="8"/>
      <c r="M7" s="8"/>
    </row>
    <row r="8" spans="1:13" ht="63">
      <c r="A8" s="50" t="s">
        <v>231</v>
      </c>
      <c r="B8" s="51" t="s">
        <v>230</v>
      </c>
      <c r="C8" s="54">
        <v>2000</v>
      </c>
      <c r="D8" s="52">
        <v>41091</v>
      </c>
      <c r="E8" s="97">
        <v>2000</v>
      </c>
      <c r="F8" s="41"/>
      <c r="G8" s="41"/>
      <c r="H8" s="41"/>
      <c r="I8" s="8"/>
      <c r="J8" s="8"/>
      <c r="K8" s="8"/>
      <c r="L8" s="8"/>
      <c r="M8" s="8"/>
    </row>
    <row r="9" spans="1:13" ht="47.25">
      <c r="A9" s="50" t="s">
        <v>232</v>
      </c>
      <c r="B9" s="51" t="s">
        <v>233</v>
      </c>
      <c r="C9" s="54">
        <v>2000</v>
      </c>
      <c r="D9" s="98">
        <v>41274</v>
      </c>
      <c r="E9" s="97">
        <v>2000</v>
      </c>
      <c r="F9" s="41"/>
      <c r="G9" s="41"/>
      <c r="H9" s="41"/>
      <c r="I9" s="8"/>
      <c r="J9" s="8"/>
      <c r="K9" s="8"/>
      <c r="L9" s="8"/>
      <c r="M9" s="8"/>
    </row>
    <row r="10" spans="1:13" ht="110.25">
      <c r="A10" s="50" t="s">
        <v>234</v>
      </c>
      <c r="B10" s="51" t="s">
        <v>235</v>
      </c>
      <c r="C10" s="54">
        <v>750</v>
      </c>
      <c r="D10" s="52">
        <v>41060</v>
      </c>
      <c r="E10" s="97">
        <v>750</v>
      </c>
      <c r="F10" s="41"/>
      <c r="G10" s="41"/>
      <c r="H10" s="41"/>
      <c r="I10" s="8"/>
      <c r="J10" s="8"/>
      <c r="K10" s="8"/>
      <c r="L10" s="8"/>
      <c r="M10" s="8"/>
    </row>
    <row r="11" spans="1:13" ht="47.25">
      <c r="A11" s="50" t="s">
        <v>234</v>
      </c>
      <c r="B11" s="51" t="s">
        <v>236</v>
      </c>
      <c r="C11" s="54">
        <v>500</v>
      </c>
      <c r="D11" s="52">
        <v>41090</v>
      </c>
      <c r="E11" s="97">
        <v>500</v>
      </c>
      <c r="F11" s="41"/>
      <c r="G11" s="41"/>
      <c r="H11" s="41"/>
      <c r="I11" s="8"/>
      <c r="J11" s="8"/>
      <c r="K11" s="8"/>
      <c r="L11" s="8"/>
      <c r="M11" s="8"/>
    </row>
    <row r="12" spans="1:13" ht="47.25">
      <c r="A12" s="50" t="s">
        <v>234</v>
      </c>
      <c r="B12" s="51" t="s">
        <v>237</v>
      </c>
      <c r="C12" s="54">
        <v>500</v>
      </c>
      <c r="D12" s="52">
        <v>41090</v>
      </c>
      <c r="E12" s="97">
        <v>500</v>
      </c>
      <c r="F12" s="41"/>
      <c r="G12" s="41"/>
      <c r="H12" s="41"/>
      <c r="I12" s="8"/>
      <c r="J12" s="8"/>
      <c r="K12" s="8"/>
      <c r="L12" s="8"/>
      <c r="M12" s="8"/>
    </row>
    <row r="13" spans="1:13" ht="63">
      <c r="A13" s="50" t="s">
        <v>238</v>
      </c>
      <c r="B13" s="51" t="s">
        <v>239</v>
      </c>
      <c r="C13" s="54">
        <v>18300</v>
      </c>
      <c r="D13" s="52">
        <v>41092</v>
      </c>
      <c r="E13" s="97">
        <f>18300-298</f>
        <v>18002</v>
      </c>
      <c r="F13" s="41"/>
      <c r="G13" s="41"/>
      <c r="H13" s="41"/>
      <c r="I13" s="8"/>
      <c r="J13" s="8"/>
      <c r="K13" s="8"/>
      <c r="L13" s="8"/>
      <c r="M13" s="8"/>
    </row>
    <row r="14" spans="1:13" ht="47.25">
      <c r="A14" s="50" t="s">
        <v>248</v>
      </c>
      <c r="B14" s="51" t="s">
        <v>240</v>
      </c>
      <c r="C14" s="54">
        <v>20943</v>
      </c>
      <c r="D14" s="52">
        <v>41455</v>
      </c>
      <c r="E14" s="97">
        <v>0</v>
      </c>
      <c r="F14" s="41"/>
      <c r="G14" s="41"/>
      <c r="H14" s="41"/>
      <c r="I14" s="8"/>
      <c r="J14" s="8"/>
      <c r="K14" s="8"/>
      <c r="L14" s="8"/>
      <c r="M14" s="8"/>
    </row>
    <row r="15" spans="1:13" s="118" customFormat="1" ht="32.25" thickBot="1">
      <c r="A15" s="111" t="s">
        <v>245</v>
      </c>
      <c r="B15" s="112"/>
      <c r="C15" s="113">
        <f>SUM(C7:C14)</f>
        <v>46993</v>
      </c>
      <c r="D15" s="114"/>
      <c r="E15" s="115">
        <f>SUM(E7:E14)</f>
        <v>25752</v>
      </c>
      <c r="F15" s="42"/>
      <c r="G15" s="116"/>
      <c r="H15" s="42"/>
      <c r="I15" s="117"/>
      <c r="J15" s="117"/>
      <c r="K15" s="117"/>
      <c r="L15" s="117"/>
      <c r="M15" s="117"/>
    </row>
    <row r="16" spans="1:13" ht="16.5" thickBot="1">
      <c r="A16" s="110" t="s">
        <v>247</v>
      </c>
      <c r="B16" s="106"/>
      <c r="C16" s="107"/>
      <c r="D16" s="108"/>
      <c r="E16" s="109"/>
      <c r="F16" s="41"/>
      <c r="G16" s="41"/>
      <c r="H16" s="41"/>
      <c r="I16" s="8"/>
      <c r="J16" s="8"/>
      <c r="K16" s="8"/>
      <c r="L16" s="8"/>
      <c r="M16" s="8"/>
    </row>
    <row r="17" spans="1:13" ht="126">
      <c r="A17" s="47" t="s">
        <v>76</v>
      </c>
      <c r="B17" s="48" t="s">
        <v>227</v>
      </c>
      <c r="C17" s="53">
        <v>2450</v>
      </c>
      <c r="D17" s="49">
        <v>41121</v>
      </c>
      <c r="E17" s="96">
        <v>2450</v>
      </c>
      <c r="F17" s="41"/>
      <c r="G17" s="41"/>
      <c r="H17" s="41"/>
      <c r="I17" s="8"/>
      <c r="J17" s="8"/>
      <c r="K17" s="8"/>
      <c r="L17" s="8"/>
      <c r="M17" s="8"/>
    </row>
    <row r="18" spans="1:13" ht="94.5">
      <c r="A18" s="50" t="s">
        <v>76</v>
      </c>
      <c r="B18" s="51" t="s">
        <v>228</v>
      </c>
      <c r="C18" s="54">
        <v>211</v>
      </c>
      <c r="D18" s="52">
        <v>41121</v>
      </c>
      <c r="E18" s="97">
        <v>203</v>
      </c>
      <c r="F18" s="41"/>
      <c r="G18" s="41"/>
      <c r="H18" s="41"/>
      <c r="I18" s="8"/>
      <c r="J18" s="8"/>
      <c r="K18" s="8"/>
      <c r="L18" s="8"/>
      <c r="M18" s="8"/>
    </row>
    <row r="19" spans="1:13" ht="66.75" customHeight="1">
      <c r="A19" s="50" t="s">
        <v>243</v>
      </c>
      <c r="B19" s="51" t="s">
        <v>242</v>
      </c>
      <c r="C19" s="54">
        <v>40000</v>
      </c>
      <c r="D19" s="92">
        <v>41244</v>
      </c>
      <c r="E19" s="97">
        <f>40000-15829</f>
        <v>24171</v>
      </c>
      <c r="F19" s="93"/>
      <c r="G19" s="41"/>
      <c r="H19" s="41"/>
      <c r="I19" s="8"/>
      <c r="J19" s="8"/>
      <c r="K19" s="8"/>
      <c r="L19" s="8"/>
      <c r="M19" s="8"/>
    </row>
    <row r="20" spans="1:13" ht="15.75">
      <c r="A20" s="50"/>
      <c r="B20" s="51"/>
      <c r="C20" s="54"/>
      <c r="D20" s="52"/>
      <c r="E20" s="97"/>
      <c r="F20" s="41"/>
      <c r="G20" s="41"/>
      <c r="H20" s="41"/>
      <c r="I20" s="8"/>
      <c r="J20" s="8"/>
      <c r="K20" s="8"/>
      <c r="L20" s="8"/>
      <c r="M20" s="8"/>
    </row>
    <row r="21" spans="1:13" ht="47.25">
      <c r="A21" s="50" t="s">
        <v>241</v>
      </c>
      <c r="B21" s="51" t="s">
        <v>249</v>
      </c>
      <c r="C21" s="54">
        <v>6500</v>
      </c>
      <c r="D21" s="52">
        <v>41455</v>
      </c>
      <c r="E21" s="97">
        <v>0</v>
      </c>
      <c r="F21" s="41"/>
      <c r="G21" s="41"/>
      <c r="H21" s="41"/>
      <c r="I21" s="8"/>
      <c r="J21" s="8"/>
      <c r="K21" s="8"/>
      <c r="L21" s="8"/>
      <c r="M21" s="8"/>
    </row>
    <row r="22" spans="1:13" s="118" customFormat="1" ht="15.75">
      <c r="A22" s="119" t="s">
        <v>246</v>
      </c>
      <c r="B22" s="120"/>
      <c r="C22" s="121">
        <f>SUM(C17:C21)</f>
        <v>49161</v>
      </c>
      <c r="D22" s="122"/>
      <c r="E22" s="123">
        <f>SUM(E17:E21)</f>
        <v>26824</v>
      </c>
      <c r="F22" s="42"/>
      <c r="G22" s="42"/>
      <c r="H22" s="42"/>
      <c r="I22" s="117"/>
      <c r="J22" s="117"/>
      <c r="K22" s="117"/>
      <c r="L22" s="117"/>
      <c r="M22" s="117"/>
    </row>
    <row r="23" spans="1:13" ht="16.5" thickBot="1">
      <c r="A23" s="126" t="s">
        <v>3</v>
      </c>
      <c r="B23" s="127"/>
      <c r="C23" s="104">
        <f>+C22+C15</f>
        <v>96154</v>
      </c>
      <c r="D23" s="43"/>
      <c r="E23" s="105">
        <f>+E22+E15</f>
        <v>52576</v>
      </c>
      <c r="F23" s="41"/>
      <c r="G23" s="41"/>
      <c r="H23" s="41"/>
      <c r="I23" s="8"/>
      <c r="J23" s="8"/>
      <c r="K23" s="8"/>
      <c r="L23" s="8"/>
      <c r="M23" s="8"/>
    </row>
    <row r="24" spans="1:13" ht="15.75">
      <c r="A24" s="42"/>
      <c r="B24" s="41"/>
      <c r="C24" s="41"/>
      <c r="D24" s="41"/>
      <c r="E24" s="93"/>
      <c r="F24" s="41"/>
      <c r="G24" s="41"/>
      <c r="H24" s="41"/>
      <c r="I24" s="8"/>
      <c r="J24" s="8"/>
      <c r="K24" s="8"/>
      <c r="L24" s="8"/>
      <c r="M24" s="8"/>
    </row>
    <row r="25" spans="1:13" ht="15.75">
      <c r="A25" s="41"/>
      <c r="B25" s="41"/>
      <c r="C25" s="41"/>
      <c r="D25" s="41"/>
      <c r="E25" s="93"/>
      <c r="F25" s="41"/>
      <c r="G25" s="41"/>
      <c r="H25" s="41"/>
      <c r="I25" s="8"/>
      <c r="J25" s="8"/>
      <c r="K25" s="8"/>
      <c r="L25" s="8"/>
      <c r="M25" s="8"/>
    </row>
    <row r="26" spans="1:13" ht="15.75">
      <c r="A26" s="41"/>
      <c r="B26" s="41"/>
      <c r="C26" s="41"/>
      <c r="D26" s="41"/>
      <c r="E26" s="93"/>
      <c r="F26" s="41"/>
      <c r="G26" s="41"/>
      <c r="H26" s="41"/>
      <c r="I26" s="8"/>
      <c r="J26" s="8"/>
      <c r="K26" s="8"/>
      <c r="L26" s="8"/>
      <c r="M26" s="8"/>
    </row>
    <row r="27" spans="1:13" ht="15.75">
      <c r="A27" s="41"/>
      <c r="B27" s="41"/>
      <c r="C27" s="41"/>
      <c r="D27" s="41"/>
      <c r="E27" s="93"/>
      <c r="F27" s="41"/>
      <c r="G27" s="41"/>
      <c r="H27" s="41"/>
      <c r="I27" s="8"/>
      <c r="J27" s="8"/>
      <c r="K27" s="8"/>
      <c r="L27" s="8"/>
      <c r="M27" s="8"/>
    </row>
    <row r="28" spans="1:13" ht="15.75">
      <c r="A28" s="41"/>
      <c r="B28" s="41"/>
      <c r="C28" s="41"/>
      <c r="D28" s="41"/>
      <c r="E28" s="93"/>
      <c r="F28" s="41"/>
      <c r="G28" s="41"/>
      <c r="H28" s="41"/>
      <c r="I28" s="8"/>
      <c r="J28" s="8"/>
      <c r="K28" s="8"/>
      <c r="L28" s="8"/>
      <c r="M28" s="8"/>
    </row>
    <row r="29" spans="1:13" ht="15.75">
      <c r="A29" s="41"/>
      <c r="B29" s="41"/>
      <c r="C29" s="41"/>
      <c r="D29" s="41"/>
      <c r="E29" s="93"/>
      <c r="F29" s="41"/>
      <c r="G29" s="41"/>
      <c r="H29" s="41"/>
      <c r="I29" s="8"/>
      <c r="J29" s="8"/>
      <c r="K29" s="8"/>
      <c r="L29" s="8"/>
      <c r="M29" s="8"/>
    </row>
    <row r="30" spans="1:13" ht="15.75">
      <c r="A30" s="41"/>
      <c r="B30" s="41"/>
      <c r="C30" s="41"/>
      <c r="D30" s="41"/>
      <c r="E30" s="93"/>
      <c r="F30" s="41"/>
      <c r="G30" s="41"/>
      <c r="H30" s="41"/>
      <c r="I30" s="8"/>
      <c r="J30" s="8"/>
      <c r="K30" s="8"/>
      <c r="L30" s="8"/>
      <c r="M30" s="8"/>
    </row>
    <row r="31" spans="1:13" ht="15.75">
      <c r="A31" s="41"/>
      <c r="B31" s="41"/>
      <c r="C31" s="41"/>
      <c r="D31" s="41"/>
      <c r="E31" s="93"/>
      <c r="F31" s="41"/>
      <c r="G31" s="41"/>
      <c r="H31" s="41"/>
      <c r="I31" s="8"/>
      <c r="J31" s="8"/>
      <c r="K31" s="8"/>
      <c r="L31" s="8"/>
      <c r="M31" s="8"/>
    </row>
    <row r="32" spans="1:13" ht="15.75">
      <c r="A32" s="41"/>
      <c r="B32" s="41"/>
      <c r="C32" s="41"/>
      <c r="D32" s="41"/>
      <c r="E32" s="93"/>
      <c r="F32" s="41"/>
      <c r="G32" s="41"/>
      <c r="H32" s="41"/>
      <c r="I32" s="8"/>
      <c r="J32" s="8"/>
      <c r="K32" s="8"/>
      <c r="L32" s="8"/>
      <c r="M32" s="8"/>
    </row>
    <row r="33" spans="1:13" ht="15.75">
      <c r="A33" s="41"/>
      <c r="B33" s="41"/>
      <c r="C33" s="41"/>
      <c r="D33" s="41"/>
      <c r="E33" s="93"/>
      <c r="F33" s="41"/>
      <c r="G33" s="41"/>
      <c r="H33" s="41"/>
      <c r="I33" s="8"/>
      <c r="J33" s="8"/>
      <c r="K33" s="8"/>
      <c r="L33" s="8"/>
      <c r="M33" s="8"/>
    </row>
    <row r="34" spans="1:13" ht="15.75">
      <c r="A34" s="41"/>
      <c r="B34" s="41"/>
      <c r="C34" s="41"/>
      <c r="D34" s="41"/>
      <c r="E34" s="93"/>
      <c r="F34" s="41"/>
      <c r="G34" s="41"/>
      <c r="H34" s="41"/>
      <c r="I34" s="8"/>
      <c r="J34" s="8"/>
      <c r="K34" s="8"/>
      <c r="L34" s="8"/>
      <c r="M34" s="8"/>
    </row>
    <row r="35" spans="1:13" ht="15.75">
      <c r="A35" s="8"/>
      <c r="B35" s="8"/>
      <c r="C35" s="8"/>
      <c r="D35" s="8"/>
      <c r="E35" s="95"/>
      <c r="F35" s="8"/>
      <c r="G35" s="8"/>
      <c r="H35" s="8"/>
      <c r="I35" s="8"/>
      <c r="J35" s="8"/>
      <c r="K35" s="8"/>
      <c r="L35" s="8"/>
      <c r="M35" s="8"/>
    </row>
    <row r="36" spans="1:13" ht="15.75">
      <c r="A36" s="8"/>
      <c r="B36" s="8"/>
      <c r="C36" s="8"/>
      <c r="D36" s="8"/>
      <c r="E36" s="95"/>
      <c r="F36" s="8"/>
      <c r="G36" s="8"/>
      <c r="H36" s="8"/>
      <c r="I36" s="8"/>
      <c r="J36" s="8"/>
      <c r="K36" s="8"/>
      <c r="L36" s="8"/>
      <c r="M36" s="8"/>
    </row>
    <row r="37" spans="1:13" ht="15.75">
      <c r="A37" s="8"/>
      <c r="B37" s="8"/>
      <c r="C37" s="8"/>
      <c r="D37" s="8"/>
      <c r="E37" s="95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8"/>
      <c r="C38" s="8"/>
      <c r="D38" s="8"/>
      <c r="E38" s="95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8"/>
      <c r="C39" s="8"/>
      <c r="D39" s="8"/>
      <c r="E39" s="95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8"/>
      <c r="C40" s="8"/>
      <c r="D40" s="8"/>
      <c r="E40" s="95"/>
      <c r="F40" s="8"/>
      <c r="G40" s="8"/>
      <c r="H40" s="8"/>
      <c r="I40" s="8"/>
      <c r="J40" s="8"/>
      <c r="K40" s="8"/>
      <c r="L40" s="8"/>
      <c r="M40" s="8"/>
    </row>
    <row r="41" spans="1:13" ht="15.75">
      <c r="A41" s="8"/>
      <c r="B41" s="8"/>
      <c r="C41" s="8"/>
      <c r="D41" s="8"/>
      <c r="E41" s="95"/>
      <c r="F41" s="8"/>
      <c r="G41" s="8"/>
      <c r="H41" s="8"/>
      <c r="I41" s="8"/>
      <c r="J41" s="8"/>
      <c r="K41" s="8"/>
      <c r="L41" s="8"/>
      <c r="M41" s="8"/>
    </row>
    <row r="42" spans="1:13" ht="15.75">
      <c r="A42" s="8"/>
      <c r="B42" s="8"/>
      <c r="C42" s="8"/>
      <c r="D42" s="8"/>
      <c r="E42" s="95"/>
      <c r="F42" s="8"/>
      <c r="G42" s="8"/>
      <c r="H42" s="8"/>
      <c r="I42" s="8"/>
      <c r="J42" s="8"/>
      <c r="K42" s="8"/>
      <c r="L42" s="8"/>
      <c r="M42" s="8"/>
    </row>
    <row r="43" spans="1:13" ht="15.75">
      <c r="A43" s="8"/>
      <c r="B43" s="8"/>
      <c r="C43" s="8"/>
      <c r="D43" s="8"/>
      <c r="E43" s="95"/>
      <c r="F43" s="8"/>
      <c r="G43" s="8"/>
      <c r="H43" s="8"/>
      <c r="I43" s="8"/>
      <c r="J43" s="8"/>
      <c r="K43" s="8"/>
      <c r="L43" s="8"/>
      <c r="M43" s="8"/>
    </row>
  </sheetData>
  <sheetProtection/>
  <mergeCells count="2">
    <mergeCell ref="A3:E3"/>
    <mergeCell ref="A23: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5" zoomScaleNormal="85" zoomScalePageLayoutView="0" workbookViewId="0" topLeftCell="A1">
      <selection activeCell="E20" sqref="E20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1.28125" style="90" customWidth="1"/>
  </cols>
  <sheetData>
    <row r="1" spans="1:6" ht="15.75">
      <c r="A1" s="31"/>
      <c r="B1" s="31"/>
      <c r="C1" s="31"/>
      <c r="D1" s="83"/>
      <c r="E1" s="1"/>
      <c r="F1" s="1"/>
    </row>
    <row r="2" spans="1:6" ht="15.75">
      <c r="A2" s="1"/>
      <c r="B2" s="1"/>
      <c r="C2" s="1"/>
      <c r="D2" s="84"/>
      <c r="E2" s="1"/>
      <c r="F2" s="1"/>
    </row>
    <row r="3" spans="2:6" ht="15.75">
      <c r="B3" s="1"/>
      <c r="C3" s="1"/>
      <c r="D3" s="85" t="s">
        <v>62</v>
      </c>
      <c r="E3" s="1"/>
      <c r="F3" s="1"/>
    </row>
    <row r="4" spans="1:6" ht="18.75">
      <c r="A4" s="129" t="s">
        <v>6</v>
      </c>
      <c r="B4" s="129"/>
      <c r="C4" s="129"/>
      <c r="D4" s="129"/>
      <c r="E4" s="1"/>
      <c r="F4" s="1"/>
    </row>
    <row r="5" spans="1:6" ht="18.75">
      <c r="A5" s="3"/>
      <c r="B5" s="3"/>
      <c r="C5" s="3"/>
      <c r="D5" s="86"/>
      <c r="E5" s="1"/>
      <c r="F5" s="1"/>
    </row>
    <row r="6" spans="1:6" ht="15.75">
      <c r="A6" s="17"/>
      <c r="B6" s="1"/>
      <c r="C6" s="1"/>
      <c r="D6" s="85" t="s">
        <v>0</v>
      </c>
      <c r="E6" s="1"/>
      <c r="F6" s="1"/>
    </row>
    <row r="7" spans="1:6" ht="15.75">
      <c r="A7" s="21" t="s">
        <v>7</v>
      </c>
      <c r="B7" s="21"/>
      <c r="C7" s="21"/>
      <c r="D7" s="87">
        <v>496</v>
      </c>
      <c r="E7" s="1"/>
      <c r="F7" s="1"/>
    </row>
    <row r="8" spans="1:6" ht="15.75">
      <c r="A8" s="128" t="s">
        <v>8</v>
      </c>
      <c r="B8" s="128"/>
      <c r="C8" s="128"/>
      <c r="D8" s="87">
        <v>1000</v>
      </c>
      <c r="E8" s="1"/>
      <c r="F8" s="1"/>
    </row>
    <row r="9" spans="1:6" ht="15.75">
      <c r="A9" s="128" t="s">
        <v>9</v>
      </c>
      <c r="B9" s="128"/>
      <c r="C9" s="128"/>
      <c r="D9" s="87"/>
      <c r="E9" s="1"/>
      <c r="F9" s="1"/>
    </row>
    <row r="10" spans="1:6" ht="15.75">
      <c r="A10" s="19"/>
      <c r="B10" s="1"/>
      <c r="C10" s="1"/>
      <c r="D10" s="88"/>
      <c r="E10" s="1"/>
      <c r="F10" s="1"/>
    </row>
    <row r="11" spans="1:6" ht="15.75">
      <c r="A11" s="21" t="s">
        <v>77</v>
      </c>
      <c r="B11" s="21"/>
      <c r="C11" s="21"/>
      <c r="D11" s="87">
        <v>1000</v>
      </c>
      <c r="E11" s="20"/>
      <c r="F11" s="1"/>
    </row>
    <row r="12" spans="1:7" ht="15.75">
      <c r="A12" s="128" t="s">
        <v>10</v>
      </c>
      <c r="B12" s="128"/>
      <c r="C12" s="128"/>
      <c r="D12" s="87">
        <v>977</v>
      </c>
      <c r="E12" s="1"/>
      <c r="F12" s="1"/>
      <c r="G12" s="16"/>
    </row>
    <row r="13" spans="1:6" ht="15.75">
      <c r="A13" s="128" t="s">
        <v>11</v>
      </c>
      <c r="B13" s="128"/>
      <c r="C13" s="128"/>
      <c r="D13" s="87">
        <v>164</v>
      </c>
      <c r="E13" s="19"/>
      <c r="F13" s="1"/>
    </row>
    <row r="14" spans="1:6" ht="15.75">
      <c r="A14" s="2" t="s">
        <v>12</v>
      </c>
      <c r="B14" s="2"/>
      <c r="C14" s="2"/>
      <c r="D14" s="89">
        <v>1309</v>
      </c>
      <c r="E14" s="1"/>
      <c r="F14" s="1"/>
    </row>
    <row r="15" spans="2:6" ht="15.75">
      <c r="B15" s="1"/>
      <c r="C15" s="1"/>
      <c r="D15" s="88"/>
      <c r="E15" s="1"/>
      <c r="F15" s="18"/>
    </row>
    <row r="16" spans="1:6" ht="15.75">
      <c r="A16" s="128" t="s">
        <v>69</v>
      </c>
      <c r="B16" s="128"/>
      <c r="C16" s="128"/>
      <c r="D16" s="87">
        <v>5528</v>
      </c>
      <c r="E16" s="1"/>
      <c r="F16" s="1"/>
    </row>
    <row r="17" spans="1:6" ht="15.75">
      <c r="A17" s="1"/>
      <c r="B17" s="1"/>
      <c r="C17" s="1"/>
      <c r="D17" s="84"/>
      <c r="E17" s="1"/>
      <c r="F17" s="1"/>
    </row>
    <row r="18" spans="1:6" ht="15.75">
      <c r="A18" s="1"/>
      <c r="B18" s="1"/>
      <c r="C18" s="1"/>
      <c r="D18" s="84"/>
      <c r="E18" s="1"/>
      <c r="F18" s="1"/>
    </row>
    <row r="19" spans="1:6" ht="15.75">
      <c r="A19" s="1"/>
      <c r="B19" s="1"/>
      <c r="C19" s="1"/>
      <c r="D19" s="84"/>
      <c r="E19" s="1"/>
      <c r="F19" s="1"/>
    </row>
    <row r="20" spans="1:6" ht="15.75">
      <c r="A20" s="1"/>
      <c r="B20" s="1"/>
      <c r="C20" s="1"/>
      <c r="D20" s="84"/>
      <c r="E20" s="1"/>
      <c r="F20" s="1"/>
    </row>
    <row r="21" spans="1:6" ht="15.75">
      <c r="A21" s="1"/>
      <c r="B21" s="1"/>
      <c r="C21" s="1"/>
      <c r="D21" s="84"/>
      <c r="E21" s="1"/>
      <c r="F21" s="1"/>
    </row>
    <row r="22" spans="1:6" ht="15.75">
      <c r="A22" s="1"/>
      <c r="B22" s="1"/>
      <c r="C22" s="1"/>
      <c r="D22" s="84"/>
      <c r="E22" s="1"/>
      <c r="F22" s="1"/>
    </row>
    <row r="23" spans="1:6" ht="15.75">
      <c r="A23" s="1"/>
      <c r="B23" s="1"/>
      <c r="C23" s="1"/>
      <c r="D23" s="84"/>
      <c r="E23" s="1"/>
      <c r="F23" s="1"/>
    </row>
    <row r="24" spans="1:6" ht="15.75">
      <c r="A24" s="1"/>
      <c r="B24" s="1"/>
      <c r="C24" s="1"/>
      <c r="D24" s="84"/>
      <c r="E24" s="1"/>
      <c r="F24" s="1"/>
    </row>
    <row r="25" spans="1:6" ht="15.75">
      <c r="A25" s="1"/>
      <c r="B25" s="1"/>
      <c r="C25" s="1"/>
      <c r="D25" s="84"/>
      <c r="E25" s="1"/>
      <c r="F25" s="1"/>
    </row>
    <row r="26" spans="1:6" ht="15.75">
      <c r="A26" s="1"/>
      <c r="B26" s="1"/>
      <c r="C26" s="1"/>
      <c r="D26" s="84"/>
      <c r="E26" s="1"/>
      <c r="F26" s="1"/>
    </row>
  </sheetData>
  <sheetProtection/>
  <mergeCells count="6">
    <mergeCell ref="A8:C8"/>
    <mergeCell ref="A16:C16"/>
    <mergeCell ref="A4:D4"/>
    <mergeCell ref="A9:C9"/>
    <mergeCell ref="A12:C12"/>
    <mergeCell ref="A13:C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&amp;C3.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0">
      <selection activeCell="A41" sqref="A41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8"/>
    </row>
    <row r="2" ht="15">
      <c r="A2" s="4"/>
    </row>
    <row r="3" ht="15.75">
      <c r="C3" s="15" t="s">
        <v>4</v>
      </c>
    </row>
    <row r="4" ht="15.75">
      <c r="A4" s="9"/>
    </row>
    <row r="5" spans="1:3" ht="18.75">
      <c r="A5" s="130" t="s">
        <v>14</v>
      </c>
      <c r="B5" s="130"/>
      <c r="C5" s="130"/>
    </row>
    <row r="6" spans="1:3" ht="15.75">
      <c r="A6" s="131" t="s">
        <v>68</v>
      </c>
      <c r="B6" s="131"/>
      <c r="C6" s="131"/>
    </row>
    <row r="7" ht="15">
      <c r="A7" s="4"/>
    </row>
    <row r="8" spans="3:17" ht="15.75">
      <c r="C8" s="13" t="s">
        <v>0</v>
      </c>
      <c r="Q8" s="7"/>
    </row>
    <row r="9" spans="1:3" ht="31.5">
      <c r="A9" s="24" t="s">
        <v>15</v>
      </c>
      <c r="B9" s="24" t="s">
        <v>16</v>
      </c>
      <c r="C9" s="24" t="s">
        <v>17</v>
      </c>
    </row>
    <row r="10" ht="15.75">
      <c r="A10" s="8" t="s">
        <v>18</v>
      </c>
    </row>
    <row r="11" spans="1:3" ht="15.75">
      <c r="A11" s="11" t="s">
        <v>48</v>
      </c>
      <c r="B11" s="11"/>
      <c r="C11" s="25"/>
    </row>
    <row r="12" spans="1:3" ht="15.75">
      <c r="A12" s="55" t="s">
        <v>78</v>
      </c>
      <c r="B12" s="11"/>
      <c r="C12" s="25"/>
    </row>
    <row r="13" spans="1:3" ht="15.75">
      <c r="A13" s="11"/>
      <c r="B13" s="11"/>
      <c r="C13" s="25"/>
    </row>
    <row r="14" spans="1:3" ht="31.5">
      <c r="A14" s="11" t="s">
        <v>49</v>
      </c>
      <c r="B14" s="11"/>
      <c r="C14" s="25"/>
    </row>
    <row r="15" spans="1:3" ht="15.75">
      <c r="A15" s="55" t="s">
        <v>78</v>
      </c>
      <c r="B15" s="11"/>
      <c r="C15" s="25"/>
    </row>
    <row r="16" spans="1:3" ht="15.75">
      <c r="A16" s="11"/>
      <c r="B16" s="11"/>
      <c r="C16" s="25"/>
    </row>
    <row r="17" spans="1:3" ht="15.75">
      <c r="A17" s="11"/>
      <c r="B17" s="11"/>
      <c r="C17" s="25"/>
    </row>
    <row r="18" spans="1:3" ht="15.75">
      <c r="A18" s="11" t="s">
        <v>3</v>
      </c>
      <c r="B18" s="11"/>
      <c r="C18" s="25"/>
    </row>
    <row r="19" spans="1:3" ht="15.75">
      <c r="A19" s="14" t="s">
        <v>19</v>
      </c>
      <c r="B19" s="27"/>
      <c r="C19" s="26"/>
    </row>
    <row r="20" spans="1:3" ht="15.75">
      <c r="A20" s="11" t="s">
        <v>48</v>
      </c>
      <c r="B20" s="11"/>
      <c r="C20" s="25"/>
    </row>
    <row r="21" spans="1:3" ht="15.75">
      <c r="A21" s="55" t="s">
        <v>78</v>
      </c>
      <c r="B21" s="11"/>
      <c r="C21" s="25"/>
    </row>
    <row r="22" spans="1:3" ht="15.75">
      <c r="A22" s="11"/>
      <c r="B22" s="11"/>
      <c r="C22" s="25"/>
    </row>
    <row r="23" spans="1:3" ht="31.5">
      <c r="A23" s="11" t="s">
        <v>50</v>
      </c>
      <c r="B23" s="11"/>
      <c r="C23" s="25"/>
    </row>
    <row r="24" spans="1:3" ht="15.75">
      <c r="A24" s="55" t="s">
        <v>78</v>
      </c>
      <c r="B24" s="11"/>
      <c r="C24" s="25"/>
    </row>
    <row r="25" spans="1:3" ht="15.75">
      <c r="A25" s="11"/>
      <c r="B25" s="11"/>
      <c r="C25" s="25"/>
    </row>
    <row r="26" spans="1:3" ht="15.75">
      <c r="A26" s="11" t="s">
        <v>3</v>
      </c>
      <c r="B26" s="11"/>
      <c r="C26" s="25"/>
    </row>
    <row r="27" ht="15.75">
      <c r="A27" s="8" t="s">
        <v>20</v>
      </c>
    </row>
    <row r="28" spans="1:3" ht="31.5">
      <c r="A28" s="11" t="s">
        <v>51</v>
      </c>
      <c r="B28" s="11"/>
      <c r="C28" s="25"/>
    </row>
    <row r="29" spans="1:3" ht="15.75">
      <c r="A29" s="55" t="s">
        <v>78</v>
      </c>
      <c r="B29" s="11"/>
      <c r="C29" s="25"/>
    </row>
    <row r="30" spans="1:3" ht="15.75">
      <c r="A30" s="11"/>
      <c r="B30" s="11"/>
      <c r="C30" s="25"/>
    </row>
    <row r="31" spans="1:3" ht="31.5">
      <c r="A31" s="11" t="s">
        <v>52</v>
      </c>
      <c r="B31" s="11"/>
      <c r="C31" s="25"/>
    </row>
    <row r="32" spans="1:3" ht="15.75">
      <c r="A32" s="55" t="s">
        <v>78</v>
      </c>
      <c r="B32" s="11"/>
      <c r="C32" s="25"/>
    </row>
    <row r="33" spans="1:3" ht="15.75">
      <c r="A33" s="11"/>
      <c r="B33" s="11"/>
      <c r="C33" s="25"/>
    </row>
    <row r="34" spans="1:3" ht="15.75">
      <c r="A34" s="11"/>
      <c r="B34" s="11"/>
      <c r="C34" s="25"/>
    </row>
    <row r="35" spans="1:3" ht="15.75">
      <c r="A35" s="11" t="s">
        <v>3</v>
      </c>
      <c r="B35" s="11"/>
      <c r="C35" s="25"/>
    </row>
    <row r="36" spans="1:3" ht="15.75">
      <c r="A36" s="14" t="s">
        <v>21</v>
      </c>
      <c r="B36" s="27"/>
      <c r="C36" s="26"/>
    </row>
    <row r="37" spans="1:3" ht="31.5">
      <c r="A37" s="11" t="s">
        <v>51</v>
      </c>
      <c r="B37" s="11"/>
      <c r="C37" s="25"/>
    </row>
    <row r="38" spans="1:3" ht="15.75">
      <c r="A38" s="55" t="s">
        <v>78</v>
      </c>
      <c r="B38" s="11"/>
      <c r="C38" s="25"/>
    </row>
    <row r="39" spans="1:3" ht="15.75">
      <c r="A39" s="11"/>
      <c r="B39" s="11"/>
      <c r="C39" s="25"/>
    </row>
    <row r="40" spans="1:3" ht="31.5">
      <c r="A40" s="11" t="s">
        <v>53</v>
      </c>
      <c r="B40" s="11"/>
      <c r="C40" s="25"/>
    </row>
    <row r="41" spans="1:3" ht="15.75">
      <c r="A41" s="55" t="s">
        <v>78</v>
      </c>
      <c r="B41" s="11"/>
      <c r="C41" s="25"/>
    </row>
    <row r="42" spans="1:3" ht="15.75">
      <c r="A42" s="11"/>
      <c r="B42" s="11"/>
      <c r="C42" s="25"/>
    </row>
    <row r="43" spans="1:3" ht="15.75">
      <c r="A43" s="11" t="s">
        <v>3</v>
      </c>
      <c r="B43" s="11"/>
      <c r="C43" s="25"/>
    </row>
  </sheetData>
  <sheetProtection/>
  <mergeCells count="2">
    <mergeCell ref="A5:C5"/>
    <mergeCell ref="A6:C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7" r:id="rId1"/>
  <headerFooter alignWithMargins="0">
    <oddHeader>&amp;C4.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39.00390625" style="0" customWidth="1"/>
    <col min="2" max="2" width="33.57421875" style="0" customWidth="1"/>
  </cols>
  <sheetData>
    <row r="1" ht="15.75">
      <c r="A1" s="8"/>
    </row>
    <row r="2" ht="15">
      <c r="A2" s="4"/>
    </row>
    <row r="3" ht="15.75">
      <c r="C3" s="15" t="s">
        <v>5</v>
      </c>
    </row>
    <row r="4" ht="15.75">
      <c r="A4" s="9"/>
    </row>
    <row r="5" spans="1:3" ht="18.75">
      <c r="A5" s="130" t="s">
        <v>22</v>
      </c>
      <c r="B5" s="130"/>
      <c r="C5" s="130"/>
    </row>
    <row r="6" spans="1:3" ht="15.75">
      <c r="A6" s="131" t="s">
        <v>68</v>
      </c>
      <c r="B6" s="131"/>
      <c r="C6" s="131"/>
    </row>
    <row r="7" ht="15">
      <c r="A7" s="4"/>
    </row>
    <row r="8" spans="3:17" ht="15.75">
      <c r="C8" s="13" t="s">
        <v>0</v>
      </c>
      <c r="Q8" s="7"/>
    </row>
    <row r="9" spans="1:3" ht="31.5">
      <c r="A9" s="24" t="s">
        <v>23</v>
      </c>
      <c r="B9" s="24" t="s">
        <v>24</v>
      </c>
      <c r="C9" s="24" t="s">
        <v>17</v>
      </c>
    </row>
    <row r="10" ht="15.75">
      <c r="A10" s="8" t="s">
        <v>25</v>
      </c>
    </row>
    <row r="11" spans="1:4" ht="15.75">
      <c r="A11" s="11" t="s">
        <v>54</v>
      </c>
      <c r="B11" s="58"/>
      <c r="C11" s="25"/>
      <c r="D11" s="90"/>
    </row>
    <row r="12" spans="1:4" ht="15.75">
      <c r="A12" s="56" t="s">
        <v>79</v>
      </c>
      <c r="B12" s="58"/>
      <c r="C12" s="25"/>
      <c r="D12" s="90"/>
    </row>
    <row r="13" spans="1:4" ht="15.75">
      <c r="A13" s="56" t="s">
        <v>80</v>
      </c>
      <c r="B13" s="58" t="s">
        <v>81</v>
      </c>
      <c r="C13" s="25">
        <v>55367</v>
      </c>
      <c r="D13" s="90"/>
    </row>
    <row r="14" spans="1:4" ht="15.75">
      <c r="A14" s="56" t="s">
        <v>80</v>
      </c>
      <c r="B14" s="58" t="s">
        <v>82</v>
      </c>
      <c r="C14" s="25">
        <v>8384</v>
      </c>
      <c r="D14" s="90"/>
    </row>
    <row r="15" spans="1:4" ht="15.75">
      <c r="A15" s="56" t="s">
        <v>80</v>
      </c>
      <c r="B15" s="58" t="s">
        <v>83</v>
      </c>
      <c r="C15" s="25">
        <v>4175</v>
      </c>
      <c r="D15" s="90"/>
    </row>
    <row r="16" spans="1:4" ht="15.75">
      <c r="A16" s="56" t="s">
        <v>80</v>
      </c>
      <c r="B16" s="58" t="s">
        <v>84</v>
      </c>
      <c r="C16" s="25">
        <v>6794</v>
      </c>
      <c r="D16" s="91"/>
    </row>
    <row r="17" spans="1:4" ht="15.75">
      <c r="A17" s="56" t="s">
        <v>85</v>
      </c>
      <c r="B17" s="58"/>
      <c r="C17" s="25"/>
      <c r="D17" s="90"/>
    </row>
    <row r="18" spans="1:4" ht="15.75">
      <c r="A18" s="56" t="s">
        <v>86</v>
      </c>
      <c r="B18" s="57" t="s">
        <v>87</v>
      </c>
      <c r="C18" s="25">
        <v>15077</v>
      </c>
      <c r="D18" s="90"/>
    </row>
    <row r="19" spans="1:4" ht="18" customHeight="1">
      <c r="A19" s="56" t="s">
        <v>88</v>
      </c>
      <c r="B19" s="57" t="s">
        <v>89</v>
      </c>
      <c r="C19" s="25">
        <v>4464</v>
      </c>
      <c r="D19" s="90"/>
    </row>
    <row r="20" spans="1:4" ht="25.5">
      <c r="A20" s="56" t="s">
        <v>90</v>
      </c>
      <c r="B20" s="57" t="s">
        <v>91</v>
      </c>
      <c r="C20" s="25">
        <v>1016</v>
      </c>
      <c r="D20" s="90"/>
    </row>
    <row r="21" spans="1:4" ht="25.5">
      <c r="A21" s="56" t="s">
        <v>86</v>
      </c>
      <c r="B21" s="57" t="s">
        <v>92</v>
      </c>
      <c r="C21" s="25">
        <v>4020</v>
      </c>
      <c r="D21" s="90"/>
    </row>
    <row r="22" spans="1:4" ht="15.75" customHeight="1">
      <c r="A22" s="56" t="s">
        <v>93</v>
      </c>
      <c r="B22" s="57" t="s">
        <v>94</v>
      </c>
      <c r="C22" s="25">
        <v>1438</v>
      </c>
      <c r="D22" s="90"/>
    </row>
    <row r="23" spans="1:4" ht="25.5">
      <c r="A23" s="56" t="s">
        <v>95</v>
      </c>
      <c r="B23" s="57" t="s">
        <v>96</v>
      </c>
      <c r="C23" s="25">
        <v>9502</v>
      </c>
      <c r="D23" s="90"/>
    </row>
    <row r="24" spans="1:4" ht="15.75">
      <c r="A24" s="56" t="s">
        <v>88</v>
      </c>
      <c r="B24" s="57" t="s">
        <v>97</v>
      </c>
      <c r="C24" s="25">
        <v>1909</v>
      </c>
      <c r="D24" s="90"/>
    </row>
    <row r="25" spans="1:4" ht="15.75">
      <c r="A25" s="56" t="s">
        <v>98</v>
      </c>
      <c r="B25" s="57" t="s">
        <v>99</v>
      </c>
      <c r="C25" s="25">
        <v>9713</v>
      </c>
      <c r="D25" s="90"/>
    </row>
    <row r="26" spans="1:4" ht="15.75">
      <c r="A26" s="56" t="s">
        <v>88</v>
      </c>
      <c r="B26" s="57" t="s">
        <v>100</v>
      </c>
      <c r="C26" s="25">
        <v>14027</v>
      </c>
      <c r="D26" s="90"/>
    </row>
    <row r="27" spans="1:4" ht="15.75">
      <c r="A27" s="56" t="s">
        <v>88</v>
      </c>
      <c r="B27" s="57" t="s">
        <v>101</v>
      </c>
      <c r="C27" s="25">
        <v>10326</v>
      </c>
      <c r="D27" s="90"/>
    </row>
    <row r="28" spans="1:4" ht="15.75">
      <c r="A28" s="11" t="s">
        <v>88</v>
      </c>
      <c r="B28" s="57" t="s">
        <v>102</v>
      </c>
      <c r="C28" s="25">
        <v>7305</v>
      </c>
      <c r="D28" s="91"/>
    </row>
    <row r="29" spans="1:4" ht="31.5">
      <c r="A29" s="11" t="s">
        <v>55</v>
      </c>
      <c r="B29" s="58"/>
      <c r="C29" s="25"/>
      <c r="D29" s="90"/>
    </row>
    <row r="30" spans="1:4" ht="15.75">
      <c r="A30" s="11" t="s">
        <v>103</v>
      </c>
      <c r="B30" s="58" t="s">
        <v>104</v>
      </c>
      <c r="C30" s="25">
        <v>3000</v>
      </c>
      <c r="D30" s="90"/>
    </row>
    <row r="31" spans="1:4" ht="25.5">
      <c r="A31" s="11" t="s">
        <v>105</v>
      </c>
      <c r="B31" s="58" t="s">
        <v>106</v>
      </c>
      <c r="C31" s="25">
        <v>5187</v>
      </c>
      <c r="D31" s="90"/>
    </row>
    <row r="32" spans="1:4" ht="15.75">
      <c r="A32" s="11" t="s">
        <v>107</v>
      </c>
      <c r="B32" s="58" t="s">
        <v>108</v>
      </c>
      <c r="C32" s="25">
        <v>4950</v>
      </c>
      <c r="D32" s="90"/>
    </row>
    <row r="33" spans="1:4" ht="15.75">
      <c r="A33" s="11" t="s">
        <v>107</v>
      </c>
      <c r="B33" s="58" t="s">
        <v>109</v>
      </c>
      <c r="C33" s="25">
        <v>750</v>
      </c>
      <c r="D33" s="90"/>
    </row>
    <row r="34" spans="1:4" ht="15.75">
      <c r="A34" s="11" t="s">
        <v>107</v>
      </c>
      <c r="B34" s="58" t="s">
        <v>110</v>
      </c>
      <c r="C34" s="25">
        <v>2000</v>
      </c>
      <c r="D34" s="90"/>
    </row>
    <row r="35" spans="1:4" ht="25.5">
      <c r="A35" s="11" t="s">
        <v>107</v>
      </c>
      <c r="B35" s="58" t="s">
        <v>111</v>
      </c>
      <c r="C35" s="25">
        <v>500</v>
      </c>
      <c r="D35" s="90"/>
    </row>
    <row r="36" spans="1:4" ht="15.75" customHeight="1">
      <c r="A36" s="11" t="s">
        <v>107</v>
      </c>
      <c r="B36" s="58" t="s">
        <v>112</v>
      </c>
      <c r="C36" s="25">
        <v>211</v>
      </c>
      <c r="D36" s="91"/>
    </row>
    <row r="37" spans="1:4" ht="15.75">
      <c r="A37" s="11" t="s">
        <v>3</v>
      </c>
      <c r="B37" s="58"/>
      <c r="C37" s="25">
        <f>SUM(C13:C36)</f>
        <v>170115</v>
      </c>
      <c r="D37" s="90"/>
    </row>
    <row r="38" spans="1:4" ht="15.75">
      <c r="A38" s="14" t="s">
        <v>56</v>
      </c>
      <c r="B38" s="59"/>
      <c r="C38" s="26"/>
      <c r="D38" s="90"/>
    </row>
    <row r="39" spans="1:4" ht="15.75">
      <c r="A39" s="11" t="s">
        <v>54</v>
      </c>
      <c r="B39" s="58"/>
      <c r="C39" s="25"/>
      <c r="D39" s="90"/>
    </row>
    <row r="40" spans="1:4" ht="15.75">
      <c r="A40" s="11" t="s">
        <v>113</v>
      </c>
      <c r="B40" s="58" t="s">
        <v>114</v>
      </c>
      <c r="C40" s="25">
        <v>1000</v>
      </c>
      <c r="D40" s="90"/>
    </row>
    <row r="41" spans="1:4" ht="15.75">
      <c r="A41" s="11" t="s">
        <v>115</v>
      </c>
      <c r="B41" s="58" t="s">
        <v>116</v>
      </c>
      <c r="C41" s="25">
        <v>25260</v>
      </c>
      <c r="D41" s="91"/>
    </row>
    <row r="42" spans="1:4" ht="31.5">
      <c r="A42" s="11" t="s">
        <v>57</v>
      </c>
      <c r="B42" s="58"/>
      <c r="C42" s="25"/>
      <c r="D42" s="90"/>
    </row>
    <row r="43" spans="1:4" ht="15.75">
      <c r="A43" s="11" t="s">
        <v>117</v>
      </c>
      <c r="B43" s="58" t="s">
        <v>118</v>
      </c>
      <c r="C43" s="25">
        <v>1000</v>
      </c>
      <c r="D43" s="90"/>
    </row>
    <row r="44" spans="1:4" ht="15.75">
      <c r="A44" s="11" t="s">
        <v>119</v>
      </c>
      <c r="B44" s="58" t="s">
        <v>120</v>
      </c>
      <c r="C44" s="25">
        <v>500</v>
      </c>
      <c r="D44" s="90"/>
    </row>
    <row r="45" spans="1:4" ht="15.75">
      <c r="A45" s="11" t="s">
        <v>121</v>
      </c>
      <c r="B45" s="58" t="s">
        <v>122</v>
      </c>
      <c r="C45" s="25">
        <v>17706</v>
      </c>
      <c r="D45" s="90"/>
    </row>
    <row r="46" spans="1:4" ht="15.75">
      <c r="A46" s="11" t="s">
        <v>123</v>
      </c>
      <c r="B46" s="58" t="s">
        <v>124</v>
      </c>
      <c r="C46" s="25">
        <v>25000</v>
      </c>
      <c r="D46" s="90"/>
    </row>
    <row r="47" spans="1:4" ht="15.75">
      <c r="A47" s="11" t="s">
        <v>123</v>
      </c>
      <c r="B47" s="58" t="s">
        <v>125</v>
      </c>
      <c r="C47" s="25">
        <v>4760</v>
      </c>
      <c r="D47" s="90"/>
    </row>
    <row r="48" spans="1:4" ht="15.75">
      <c r="A48" s="11" t="s">
        <v>126</v>
      </c>
      <c r="B48" s="58" t="s">
        <v>127</v>
      </c>
      <c r="C48" s="25">
        <v>200</v>
      </c>
      <c r="D48" s="91"/>
    </row>
    <row r="49" spans="1:4" ht="15.75">
      <c r="A49" s="11" t="s">
        <v>3</v>
      </c>
      <c r="B49" s="58"/>
      <c r="C49" s="25">
        <f>SUM(C40:C48)</f>
        <v>75426</v>
      </c>
      <c r="D49" s="90"/>
    </row>
    <row r="50" spans="1:4" ht="15.75">
      <c r="A50" s="14" t="s">
        <v>26</v>
      </c>
      <c r="B50" s="59"/>
      <c r="C50" s="26"/>
      <c r="D50" s="90"/>
    </row>
    <row r="51" spans="1:4" ht="31.5">
      <c r="A51" s="11" t="s">
        <v>58</v>
      </c>
      <c r="B51" s="58"/>
      <c r="C51" s="25"/>
      <c r="D51" s="90"/>
    </row>
    <row r="52" spans="1:4" ht="15.75">
      <c r="A52" s="11" t="s">
        <v>80</v>
      </c>
      <c r="B52" s="58" t="s">
        <v>128</v>
      </c>
      <c r="C52" s="25">
        <v>10000</v>
      </c>
      <c r="D52" s="90"/>
    </row>
    <row r="53" spans="1:4" ht="15.75">
      <c r="A53" s="11" t="s">
        <v>129</v>
      </c>
      <c r="B53" s="58"/>
      <c r="C53" s="25"/>
      <c r="D53" s="90"/>
    </row>
    <row r="54" spans="1:4" ht="25.5">
      <c r="A54" s="11" t="s">
        <v>95</v>
      </c>
      <c r="B54" s="58" t="s">
        <v>96</v>
      </c>
      <c r="C54" s="25">
        <v>345</v>
      </c>
      <c r="D54" s="90"/>
    </row>
    <row r="55" spans="1:4" ht="15.75">
      <c r="A55" s="11" t="s">
        <v>88</v>
      </c>
      <c r="B55" s="58" t="s">
        <v>97</v>
      </c>
      <c r="C55" s="25">
        <v>42814</v>
      </c>
      <c r="D55" s="90"/>
    </row>
    <row r="56" spans="1:4" ht="15.75">
      <c r="A56" s="11" t="s">
        <v>88</v>
      </c>
      <c r="B56" s="58" t="s">
        <v>130</v>
      </c>
      <c r="C56" s="25">
        <v>233177</v>
      </c>
      <c r="D56" s="90"/>
    </row>
    <row r="57" spans="1:4" ht="25.5">
      <c r="A57" s="11" t="s">
        <v>86</v>
      </c>
      <c r="B57" s="58" t="s">
        <v>131</v>
      </c>
      <c r="C57" s="25">
        <v>41342</v>
      </c>
      <c r="D57" s="90"/>
    </row>
    <row r="58" spans="1:4" ht="25.5">
      <c r="A58" s="11" t="s">
        <v>86</v>
      </c>
      <c r="B58" s="58" t="s">
        <v>132</v>
      </c>
      <c r="C58" s="25">
        <v>55035</v>
      </c>
      <c r="D58" s="90"/>
    </row>
    <row r="59" spans="1:4" ht="15.75">
      <c r="A59" s="11" t="s">
        <v>88</v>
      </c>
      <c r="B59" s="58" t="s">
        <v>100</v>
      </c>
      <c r="C59" s="25">
        <v>144939</v>
      </c>
      <c r="D59" s="90"/>
    </row>
    <row r="60" spans="1:4" ht="15.75">
      <c r="A60" s="11" t="s">
        <v>88</v>
      </c>
      <c r="B60" s="58" t="s">
        <v>102</v>
      </c>
      <c r="C60" s="25">
        <v>1869</v>
      </c>
      <c r="D60" s="91"/>
    </row>
    <row r="61" spans="1:4" ht="31.5">
      <c r="A61" s="11" t="s">
        <v>59</v>
      </c>
      <c r="B61" s="58"/>
      <c r="C61" s="25"/>
      <c r="D61" s="90"/>
    </row>
    <row r="62" spans="1:4" ht="25.5">
      <c r="A62" s="11" t="s">
        <v>107</v>
      </c>
      <c r="B62" s="58" t="s">
        <v>133</v>
      </c>
      <c r="C62" s="25">
        <v>20943</v>
      </c>
      <c r="D62" s="90"/>
    </row>
    <row r="63" spans="1:4" ht="15.75">
      <c r="A63" s="11" t="s">
        <v>107</v>
      </c>
      <c r="B63" s="60" t="s">
        <v>134</v>
      </c>
      <c r="C63" s="25">
        <v>2000</v>
      </c>
      <c r="D63" s="91"/>
    </row>
    <row r="64" spans="1:4" ht="15.75">
      <c r="A64" s="11" t="s">
        <v>3</v>
      </c>
      <c r="B64" s="58"/>
      <c r="C64" s="25">
        <f>SUM(C52:C63)</f>
        <v>552464</v>
      </c>
      <c r="D64" s="90"/>
    </row>
    <row r="65" spans="1:4" ht="15.75">
      <c r="A65" s="14" t="s">
        <v>27</v>
      </c>
      <c r="B65" s="59"/>
      <c r="C65" s="26"/>
      <c r="D65" s="90"/>
    </row>
    <row r="66" spans="1:4" ht="31.5">
      <c r="A66" s="11" t="s">
        <v>58</v>
      </c>
      <c r="B66" s="58"/>
      <c r="C66" s="25"/>
      <c r="D66" s="90"/>
    </row>
    <row r="67" spans="1:4" ht="31.5">
      <c r="A67" s="11" t="s">
        <v>60</v>
      </c>
      <c r="B67" s="58"/>
      <c r="C67" s="25"/>
      <c r="D67" s="90"/>
    </row>
    <row r="68" spans="1:4" ht="15.75">
      <c r="A68" s="11" t="s">
        <v>123</v>
      </c>
      <c r="B68" s="58" t="s">
        <v>135</v>
      </c>
      <c r="C68" s="25">
        <v>35000</v>
      </c>
      <c r="D68" s="90"/>
    </row>
    <row r="69" spans="1:4" ht="38.25">
      <c r="A69" s="11" t="s">
        <v>121</v>
      </c>
      <c r="B69" s="58" t="s">
        <v>136</v>
      </c>
      <c r="C69" s="25">
        <v>4000</v>
      </c>
      <c r="D69" s="90"/>
    </row>
    <row r="70" spans="1:4" ht="15.75">
      <c r="A70" s="11" t="s">
        <v>3</v>
      </c>
      <c r="B70" s="58"/>
      <c r="C70" s="25">
        <f>SUM(C68:C69)</f>
        <v>39000</v>
      </c>
      <c r="D70" s="91"/>
    </row>
    <row r="71" spans="1:4" ht="15">
      <c r="A71" s="4"/>
      <c r="C71" s="26"/>
      <c r="D71" s="90"/>
    </row>
    <row r="72" ht="12.75">
      <c r="D72" s="90"/>
    </row>
    <row r="73" ht="12.75">
      <c r="D73" s="90"/>
    </row>
    <row r="74" ht="12.75">
      <c r="D74" s="90"/>
    </row>
    <row r="75" ht="12.75">
      <c r="D75" s="90"/>
    </row>
    <row r="76" ht="12.75">
      <c r="D76" s="90"/>
    </row>
    <row r="77" ht="12.75">
      <c r="D77" s="90"/>
    </row>
    <row r="78" ht="12.75">
      <c r="D78" s="90"/>
    </row>
    <row r="79" ht="12.75">
      <c r="D79" s="90"/>
    </row>
    <row r="80" ht="12.75">
      <c r="D80" s="90"/>
    </row>
    <row r="81" ht="12.75">
      <c r="D81" s="90"/>
    </row>
    <row r="82" ht="12.75">
      <c r="D82" s="90"/>
    </row>
    <row r="83" ht="12.75">
      <c r="D83" s="90"/>
    </row>
    <row r="84" ht="12.75">
      <c r="D84" s="90"/>
    </row>
    <row r="85" ht="12.75">
      <c r="D85" s="90"/>
    </row>
    <row r="86" ht="12.75">
      <c r="D86" s="90"/>
    </row>
    <row r="87" ht="12.75">
      <c r="D87" s="90"/>
    </row>
    <row r="88" ht="12.75">
      <c r="D88" s="90"/>
    </row>
    <row r="89" ht="12.75">
      <c r="D89" s="90"/>
    </row>
    <row r="90" ht="12.75">
      <c r="D90" s="90"/>
    </row>
    <row r="91" ht="12.75">
      <c r="D91" s="90"/>
    </row>
  </sheetData>
  <sheetProtection/>
  <mergeCells count="2">
    <mergeCell ref="A5:C5"/>
    <mergeCell ref="A6:C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&amp;C5.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showGridLines="0" zoomScale="80" zoomScaleNormal="80" zoomScalePageLayoutView="0" workbookViewId="0" topLeftCell="A1">
      <selection activeCell="E52" sqref="E52"/>
    </sheetView>
  </sheetViews>
  <sheetFormatPr defaultColWidth="9.140625" defaultRowHeight="12.75"/>
  <cols>
    <col min="1" max="1" width="62.00390625" style="0" customWidth="1"/>
    <col min="2" max="2" width="12.7109375" style="0" customWidth="1"/>
  </cols>
  <sheetData>
    <row r="1" ht="15.75">
      <c r="A1" s="5"/>
    </row>
    <row r="2" ht="15.75">
      <c r="A2" s="5"/>
    </row>
    <row r="3" ht="15.75">
      <c r="A3" s="5"/>
    </row>
    <row r="4" ht="15.75">
      <c r="A4" s="5"/>
    </row>
    <row r="5" spans="1:2" ht="15.75">
      <c r="A5" s="133" t="s">
        <v>13</v>
      </c>
      <c r="B5" s="133"/>
    </row>
    <row r="6" ht="12.75" customHeight="1">
      <c r="A6" s="5"/>
    </row>
    <row r="7" spans="1:2" ht="18" customHeight="1">
      <c r="A7" s="134" t="s">
        <v>29</v>
      </c>
      <c r="B7" s="134"/>
    </row>
    <row r="8" spans="1:2" ht="15.75" customHeight="1">
      <c r="A8" s="134"/>
      <c r="B8" s="134"/>
    </row>
    <row r="9" spans="1:2" ht="15.75">
      <c r="A9" s="131" t="s">
        <v>68</v>
      </c>
      <c r="B9" s="131"/>
    </row>
    <row r="10" spans="1:2" ht="15.75">
      <c r="A10" s="132" t="s">
        <v>75</v>
      </c>
      <c r="B10" s="132"/>
    </row>
    <row r="11" spans="1:2" ht="15.75">
      <c r="A11" s="5"/>
      <c r="B11" s="13" t="s">
        <v>0</v>
      </c>
    </row>
    <row r="12" spans="1:2" ht="31.5">
      <c r="A12" s="23" t="s">
        <v>30</v>
      </c>
      <c r="B12" s="23" t="s">
        <v>31</v>
      </c>
    </row>
    <row r="13" spans="1:2" ht="12.75">
      <c r="A13" s="61" t="s">
        <v>137</v>
      </c>
      <c r="B13" s="62">
        <v>72017</v>
      </c>
    </row>
    <row r="14" spans="1:2" ht="12.75">
      <c r="A14" s="63" t="s">
        <v>138</v>
      </c>
      <c r="B14" s="64">
        <v>126680</v>
      </c>
    </row>
    <row r="15" spans="1:2" ht="12.75">
      <c r="A15" s="65" t="s">
        <v>139</v>
      </c>
      <c r="B15" s="62">
        <v>38266</v>
      </c>
    </row>
    <row r="16" spans="1:2" ht="12.75">
      <c r="A16" s="61" t="s">
        <v>140</v>
      </c>
      <c r="B16" s="62">
        <v>47529</v>
      </c>
    </row>
    <row r="17" spans="1:2" ht="12.75">
      <c r="A17" s="61" t="s">
        <v>141</v>
      </c>
      <c r="B17" s="62">
        <v>228879</v>
      </c>
    </row>
    <row r="18" spans="1:2" ht="12.75">
      <c r="A18" s="61" t="s">
        <v>142</v>
      </c>
      <c r="B18" s="62">
        <v>54278</v>
      </c>
    </row>
    <row r="19" spans="1:2" ht="12.75">
      <c r="A19" s="65" t="s">
        <v>143</v>
      </c>
      <c r="B19" s="66">
        <v>2875</v>
      </c>
    </row>
    <row r="20" spans="1:2" ht="12.75">
      <c r="A20" s="61" t="s">
        <v>144</v>
      </c>
      <c r="B20" s="62">
        <v>450</v>
      </c>
    </row>
    <row r="21" spans="1:2" ht="12.75">
      <c r="A21" s="67" t="s">
        <v>145</v>
      </c>
      <c r="B21" s="68">
        <v>24135</v>
      </c>
    </row>
    <row r="22" spans="1:2" ht="12.75">
      <c r="A22" s="61" t="s">
        <v>146</v>
      </c>
      <c r="B22" s="62">
        <v>12548</v>
      </c>
    </row>
    <row r="23" spans="1:2" ht="12.75">
      <c r="A23" s="61" t="s">
        <v>147</v>
      </c>
      <c r="B23" s="62">
        <v>637</v>
      </c>
    </row>
    <row r="24" spans="1:2" ht="12.75">
      <c r="A24" s="61" t="s">
        <v>148</v>
      </c>
      <c r="B24" s="62">
        <v>158</v>
      </c>
    </row>
    <row r="25" spans="1:2" ht="12.75">
      <c r="A25" s="61" t="s">
        <v>149</v>
      </c>
      <c r="B25" s="62">
        <v>370</v>
      </c>
    </row>
    <row r="26" spans="1:2" ht="12.75">
      <c r="A26" s="61" t="s">
        <v>150</v>
      </c>
      <c r="B26" s="62">
        <v>578</v>
      </c>
    </row>
    <row r="27" spans="1:2" ht="12.75">
      <c r="A27" s="61" t="s">
        <v>151</v>
      </c>
      <c r="B27" s="62">
        <v>6405</v>
      </c>
    </row>
    <row r="28" spans="1:2" ht="12.75">
      <c r="A28" s="61" t="s">
        <v>152</v>
      </c>
      <c r="B28" s="62">
        <v>2510</v>
      </c>
    </row>
    <row r="29" spans="1:2" ht="12.75">
      <c r="A29" s="61" t="s">
        <v>153</v>
      </c>
      <c r="B29" s="62">
        <v>100</v>
      </c>
    </row>
    <row r="30" spans="1:2" ht="12.75">
      <c r="A30" s="61" t="s">
        <v>154</v>
      </c>
      <c r="B30" s="62">
        <v>1850</v>
      </c>
    </row>
    <row r="31" spans="1:2" ht="12.75">
      <c r="A31" s="61" t="s">
        <v>155</v>
      </c>
      <c r="B31" s="62">
        <v>7506</v>
      </c>
    </row>
    <row r="32" spans="1:2" ht="12.75">
      <c r="A32" s="61" t="s">
        <v>156</v>
      </c>
      <c r="B32" s="62">
        <v>1500</v>
      </c>
    </row>
    <row r="33" spans="1:2" ht="12.75">
      <c r="A33" s="61" t="s">
        <v>157</v>
      </c>
      <c r="B33" s="62">
        <v>775</v>
      </c>
    </row>
    <row r="34" spans="1:2" ht="12.75">
      <c r="A34" s="61" t="s">
        <v>158</v>
      </c>
      <c r="B34" s="62">
        <v>3276</v>
      </c>
    </row>
    <row r="35" spans="1:2" ht="12.75">
      <c r="A35" s="61" t="s">
        <v>159</v>
      </c>
      <c r="B35" s="62">
        <v>229</v>
      </c>
    </row>
    <row r="36" spans="1:2" ht="12.75">
      <c r="A36" s="61" t="s">
        <v>160</v>
      </c>
      <c r="B36" s="62">
        <v>699</v>
      </c>
    </row>
    <row r="37" spans="1:2" ht="12.75">
      <c r="A37" s="61" t="s">
        <v>161</v>
      </c>
      <c r="B37" s="62">
        <v>1905</v>
      </c>
    </row>
    <row r="38" spans="1:2" ht="12.75">
      <c r="A38" s="61" t="s">
        <v>162</v>
      </c>
      <c r="B38" s="62">
        <v>435</v>
      </c>
    </row>
    <row r="39" spans="1:2" ht="12.75">
      <c r="A39" s="61" t="s">
        <v>163</v>
      </c>
      <c r="B39" s="62">
        <v>699</v>
      </c>
    </row>
    <row r="40" spans="1:2" ht="12.75">
      <c r="A40" s="61" t="s">
        <v>164</v>
      </c>
      <c r="B40" s="62">
        <v>418</v>
      </c>
    </row>
    <row r="41" spans="1:2" ht="12.75">
      <c r="A41" s="61" t="s">
        <v>165</v>
      </c>
      <c r="B41" s="62">
        <v>48</v>
      </c>
    </row>
    <row r="42" spans="1:2" ht="12.75">
      <c r="A42" s="61" t="s">
        <v>166</v>
      </c>
      <c r="B42" s="62">
        <v>1461</v>
      </c>
    </row>
    <row r="43" spans="1:2" ht="12.75">
      <c r="A43" s="61" t="s">
        <v>167</v>
      </c>
      <c r="B43" s="62">
        <v>1400</v>
      </c>
    </row>
    <row r="44" spans="1:2" ht="12.75">
      <c r="A44" s="61" t="s">
        <v>168</v>
      </c>
      <c r="B44" s="62">
        <v>876</v>
      </c>
    </row>
    <row r="45" spans="1:2" ht="12.75">
      <c r="A45" s="61" t="s">
        <v>169</v>
      </c>
      <c r="B45" s="62">
        <v>447</v>
      </c>
    </row>
    <row r="46" spans="1:2" ht="12.75">
      <c r="A46" s="61" t="s">
        <v>170</v>
      </c>
      <c r="B46" s="62">
        <v>148</v>
      </c>
    </row>
    <row r="47" spans="1:2" ht="12.75">
      <c r="A47" s="61" t="s">
        <v>171</v>
      </c>
      <c r="B47" s="62">
        <v>402</v>
      </c>
    </row>
    <row r="48" spans="1:2" ht="12.75">
      <c r="A48" s="61" t="s">
        <v>172</v>
      </c>
      <c r="B48" s="62">
        <v>150</v>
      </c>
    </row>
    <row r="49" spans="1:2" ht="12.75">
      <c r="A49" s="61" t="s">
        <v>173</v>
      </c>
      <c r="B49" s="62">
        <v>3085</v>
      </c>
    </row>
    <row r="50" spans="1:2" ht="12.75">
      <c r="A50" s="61" t="s">
        <v>174</v>
      </c>
      <c r="B50" s="62">
        <v>767</v>
      </c>
    </row>
    <row r="51" spans="1:2" ht="12.75">
      <c r="A51" s="61" t="s">
        <v>175</v>
      </c>
      <c r="B51" s="62">
        <v>1171</v>
      </c>
    </row>
    <row r="52" spans="1:2" ht="12.75">
      <c r="A52" s="61" t="s">
        <v>176</v>
      </c>
      <c r="B52" s="62">
        <v>866</v>
      </c>
    </row>
    <row r="53" spans="1:2" ht="12.75">
      <c r="A53" s="61" t="s">
        <v>177</v>
      </c>
      <c r="B53" s="62">
        <v>165</v>
      </c>
    </row>
    <row r="54" spans="1:2" ht="12.75">
      <c r="A54" s="69" t="s">
        <v>178</v>
      </c>
      <c r="B54" s="62">
        <v>495</v>
      </c>
    </row>
    <row r="55" spans="1:2" ht="12.75">
      <c r="A55" s="61" t="s">
        <v>179</v>
      </c>
      <c r="B55" s="62">
        <v>5186</v>
      </c>
    </row>
    <row r="56" spans="1:2" ht="12.75">
      <c r="A56" s="61" t="s">
        <v>180</v>
      </c>
      <c r="B56" s="62">
        <v>15558</v>
      </c>
    </row>
    <row r="57" spans="1:2" ht="12.75">
      <c r="A57" s="69" t="s">
        <v>181</v>
      </c>
      <c r="B57" s="62">
        <v>157</v>
      </c>
    </row>
    <row r="58" spans="1:2" ht="12.75">
      <c r="A58" s="61" t="s">
        <v>182</v>
      </c>
      <c r="B58" s="62">
        <v>180</v>
      </c>
    </row>
    <row r="59" spans="1:2" ht="12.75">
      <c r="A59" s="69" t="s">
        <v>183</v>
      </c>
      <c r="B59" s="62">
        <v>240</v>
      </c>
    </row>
    <row r="60" spans="1:2" ht="15.75">
      <c r="A60" s="28" t="s">
        <v>32</v>
      </c>
      <c r="B60" s="25">
        <f>SUM(B13:B59)</f>
        <v>670509</v>
      </c>
    </row>
    <row r="61" spans="1:3" ht="15.75">
      <c r="A61" s="29"/>
      <c r="B61" s="29"/>
      <c r="C61" s="29"/>
    </row>
  </sheetData>
  <sheetProtection/>
  <mergeCells count="4">
    <mergeCell ref="A10:B10"/>
    <mergeCell ref="A9:B9"/>
    <mergeCell ref="A5:B5"/>
    <mergeCell ref="A7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41.140625" style="0" customWidth="1"/>
    <col min="2" max="3" width="13.7109375" style="0" customWidth="1"/>
    <col min="4" max="4" width="14.7109375" style="0" customWidth="1"/>
  </cols>
  <sheetData>
    <row r="1" spans="4:5" ht="15.75">
      <c r="D1" s="15" t="s">
        <v>74</v>
      </c>
      <c r="E1" s="15"/>
    </row>
    <row r="2" ht="15.75">
      <c r="A2" s="5"/>
    </row>
    <row r="3" spans="1:2" ht="18.75">
      <c r="A3" s="138" t="s">
        <v>33</v>
      </c>
      <c r="B3" s="138"/>
    </row>
    <row r="4" spans="1:2" ht="15.75">
      <c r="A4" s="131" t="s">
        <v>68</v>
      </c>
      <c r="B4" s="131"/>
    </row>
    <row r="5" spans="1:2" ht="15.75">
      <c r="A5" s="132" t="s">
        <v>36</v>
      </c>
      <c r="B5" s="132"/>
    </row>
    <row r="6" ht="15.75">
      <c r="A6" s="12"/>
    </row>
    <row r="7" spans="1:4" ht="15.75">
      <c r="A7" s="6"/>
      <c r="B7" s="22"/>
      <c r="D7" s="22" t="s">
        <v>0</v>
      </c>
    </row>
    <row r="8" spans="1:4" ht="31.5">
      <c r="A8" s="139" t="s">
        <v>34</v>
      </c>
      <c r="B8" s="140"/>
      <c r="C8" s="141"/>
      <c r="D8" s="23" t="s">
        <v>35</v>
      </c>
    </row>
    <row r="9" spans="1:4" ht="15.75">
      <c r="A9" s="142"/>
      <c r="B9" s="143"/>
      <c r="C9" s="144"/>
      <c r="D9" s="25"/>
    </row>
    <row r="10" spans="1:4" ht="15.75">
      <c r="A10" s="142"/>
      <c r="B10" s="143"/>
      <c r="C10" s="144"/>
      <c r="D10" s="25"/>
    </row>
    <row r="11" spans="1:4" ht="15.75">
      <c r="A11" s="135" t="s">
        <v>78</v>
      </c>
      <c r="B11" s="136"/>
      <c r="C11" s="137"/>
      <c r="D11" s="25"/>
    </row>
    <row r="12" spans="1:4" ht="15.75">
      <c r="A12" s="142"/>
      <c r="B12" s="143"/>
      <c r="C12" s="144"/>
      <c r="D12" s="25"/>
    </row>
    <row r="13" spans="1:4" ht="15.75">
      <c r="A13" s="142"/>
      <c r="B13" s="143"/>
      <c r="C13" s="144"/>
      <c r="D13" s="25"/>
    </row>
    <row r="14" spans="1:4" ht="15.75">
      <c r="A14" s="142"/>
      <c r="B14" s="143"/>
      <c r="C14" s="144"/>
      <c r="D14" s="25"/>
    </row>
    <row r="15" spans="1:4" ht="15.75">
      <c r="A15" s="142"/>
      <c r="B15" s="143"/>
      <c r="C15" s="144"/>
      <c r="D15" s="25"/>
    </row>
    <row r="16" spans="1:4" ht="15.75">
      <c r="A16" s="142"/>
      <c r="B16" s="143"/>
      <c r="C16" s="144"/>
      <c r="D16" s="25"/>
    </row>
    <row r="17" spans="1:4" ht="15.75">
      <c r="A17" s="145" t="s">
        <v>32</v>
      </c>
      <c r="B17" s="146"/>
      <c r="C17" s="147"/>
      <c r="D17" s="25">
        <v>0</v>
      </c>
    </row>
    <row r="18" spans="1:2" ht="15.75">
      <c r="A18" s="30"/>
      <c r="B18" s="10"/>
    </row>
  </sheetData>
  <sheetProtection/>
  <mergeCells count="13">
    <mergeCell ref="A12:C12"/>
    <mergeCell ref="A17:C17"/>
    <mergeCell ref="A13:C13"/>
    <mergeCell ref="A14:C14"/>
    <mergeCell ref="A15:C15"/>
    <mergeCell ref="A16:C16"/>
    <mergeCell ref="A11:C11"/>
    <mergeCell ref="A3:B3"/>
    <mergeCell ref="A4:B4"/>
    <mergeCell ref="A5:B5"/>
    <mergeCell ref="A8:C8"/>
    <mergeCell ref="A9:C9"/>
    <mergeCell ref="A10:C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&amp;C8.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PageLayoutView="0" workbookViewId="0" topLeftCell="C4">
      <selection activeCell="J40" sqref="J40:J41"/>
    </sheetView>
  </sheetViews>
  <sheetFormatPr defaultColWidth="8.00390625" defaultRowHeight="12.75"/>
  <cols>
    <col min="1" max="1" width="38.421875" style="32" bestFit="1" customWidth="1"/>
    <col min="2" max="2" width="11.421875" style="32" customWidth="1"/>
    <col min="3" max="10" width="9.28125" style="32" customWidth="1"/>
    <col min="11" max="11" width="8.140625" style="32" bestFit="1" customWidth="1"/>
    <col min="12" max="13" width="8.00390625" style="32" customWidth="1"/>
    <col min="14" max="16" width="8.140625" style="32" bestFit="1" customWidth="1"/>
    <col min="17" max="16384" width="8.00390625" style="32" customWidth="1"/>
  </cols>
  <sheetData>
    <row r="1" ht="15.75">
      <c r="P1" s="15" t="s">
        <v>28</v>
      </c>
    </row>
    <row r="5" spans="1:10" ht="18.75">
      <c r="A5" s="186" t="s">
        <v>37</v>
      </c>
      <c r="B5" s="186"/>
      <c r="C5" s="186"/>
      <c r="D5" s="186"/>
      <c r="E5" s="186"/>
      <c r="F5" s="186"/>
      <c r="G5" s="186"/>
      <c r="H5" s="186"/>
      <c r="I5" s="186"/>
      <c r="J5" s="186"/>
    </row>
    <row r="7" ht="13.5" thickBot="1">
      <c r="P7" s="38" t="s">
        <v>47</v>
      </c>
    </row>
    <row r="8" spans="1:16" ht="12.75">
      <c r="A8" s="33"/>
      <c r="B8" s="188" t="s">
        <v>44</v>
      </c>
      <c r="C8" s="191" t="s">
        <v>42</v>
      </c>
      <c r="D8" s="194" t="s">
        <v>38</v>
      </c>
      <c r="E8" s="187" t="s">
        <v>46</v>
      </c>
      <c r="F8" s="167"/>
      <c r="G8" s="167"/>
      <c r="H8" s="167"/>
      <c r="I8" s="167"/>
      <c r="J8" s="168"/>
      <c r="K8" s="166" t="s">
        <v>43</v>
      </c>
      <c r="L8" s="167"/>
      <c r="M8" s="167"/>
      <c r="N8" s="167"/>
      <c r="O8" s="167"/>
      <c r="P8" s="168"/>
    </row>
    <row r="9" spans="1:16" ht="12.75" customHeight="1">
      <c r="A9" s="148" t="s">
        <v>45</v>
      </c>
      <c r="B9" s="189"/>
      <c r="C9" s="192"/>
      <c r="D9" s="195"/>
      <c r="E9" s="149" t="s">
        <v>70</v>
      </c>
      <c r="F9" s="150"/>
      <c r="G9" s="151"/>
      <c r="H9" s="155" t="s">
        <v>68</v>
      </c>
      <c r="I9" s="150"/>
      <c r="J9" s="156"/>
      <c r="K9" s="175" t="s">
        <v>71</v>
      </c>
      <c r="L9" s="176"/>
      <c r="M9" s="177"/>
      <c r="N9" s="169" t="s">
        <v>72</v>
      </c>
      <c r="O9" s="170"/>
      <c r="P9" s="171"/>
    </row>
    <row r="10" spans="1:16" ht="12.75">
      <c r="A10" s="148"/>
      <c r="B10" s="189"/>
      <c r="C10" s="192"/>
      <c r="D10" s="195"/>
      <c r="E10" s="152"/>
      <c r="F10" s="153"/>
      <c r="G10" s="154"/>
      <c r="H10" s="157"/>
      <c r="I10" s="153"/>
      <c r="J10" s="158"/>
      <c r="K10" s="178"/>
      <c r="L10" s="179"/>
      <c r="M10" s="180"/>
      <c r="N10" s="172"/>
      <c r="O10" s="173"/>
      <c r="P10" s="174"/>
    </row>
    <row r="11" spans="1:16" ht="13.5" thickBot="1">
      <c r="A11" s="37" t="s">
        <v>39</v>
      </c>
      <c r="B11" s="190"/>
      <c r="C11" s="193"/>
      <c r="D11" s="196"/>
      <c r="E11" s="40" t="s">
        <v>61</v>
      </c>
      <c r="F11" s="35" t="s">
        <v>41</v>
      </c>
      <c r="G11" s="35" t="s">
        <v>1</v>
      </c>
      <c r="H11" s="40" t="s">
        <v>61</v>
      </c>
      <c r="I11" s="35" t="s">
        <v>41</v>
      </c>
      <c r="J11" s="36" t="s">
        <v>1</v>
      </c>
      <c r="K11" s="39" t="s">
        <v>40</v>
      </c>
      <c r="L11" s="35" t="s">
        <v>41</v>
      </c>
      <c r="M11" s="35" t="s">
        <v>1</v>
      </c>
      <c r="N11" s="34" t="s">
        <v>40</v>
      </c>
      <c r="O11" s="35" t="s">
        <v>41</v>
      </c>
      <c r="P11" s="36" t="s">
        <v>1</v>
      </c>
    </row>
    <row r="12" spans="1:16" ht="12.75">
      <c r="A12" s="70" t="s">
        <v>184</v>
      </c>
      <c r="B12" s="72">
        <v>2006</v>
      </c>
      <c r="C12" s="181">
        <v>71673</v>
      </c>
      <c r="D12" s="159">
        <v>34268</v>
      </c>
      <c r="E12" s="181">
        <v>66486</v>
      </c>
      <c r="F12" s="163">
        <v>34268</v>
      </c>
      <c r="G12" s="163">
        <f>SUM(E12:F13)</f>
        <v>100754</v>
      </c>
      <c r="H12" s="163">
        <v>5187</v>
      </c>
      <c r="I12" s="163">
        <v>0</v>
      </c>
      <c r="J12" s="159">
        <f>SUM(H12:I13)</f>
        <v>5187</v>
      </c>
      <c r="K12" s="161">
        <v>0</v>
      </c>
      <c r="L12" s="163">
        <v>0</v>
      </c>
      <c r="M12" s="163">
        <f>SUM(K12:L13)</f>
        <v>0</v>
      </c>
      <c r="N12" s="163">
        <v>0</v>
      </c>
      <c r="O12" s="163">
        <v>0</v>
      </c>
      <c r="P12" s="159">
        <v>0</v>
      </c>
    </row>
    <row r="13" spans="1:16" ht="13.5" thickBot="1">
      <c r="A13" s="71" t="s">
        <v>185</v>
      </c>
      <c r="B13" s="73">
        <v>2011</v>
      </c>
      <c r="C13" s="182"/>
      <c r="D13" s="160"/>
      <c r="E13" s="182"/>
      <c r="F13" s="164"/>
      <c r="G13" s="164"/>
      <c r="H13" s="164"/>
      <c r="I13" s="164"/>
      <c r="J13" s="160"/>
      <c r="K13" s="162"/>
      <c r="L13" s="164"/>
      <c r="M13" s="164"/>
      <c r="N13" s="164"/>
      <c r="O13" s="164"/>
      <c r="P13" s="160"/>
    </row>
    <row r="14" spans="1:16" ht="12.75">
      <c r="A14" s="75" t="s">
        <v>186</v>
      </c>
      <c r="B14" s="72">
        <v>2011</v>
      </c>
      <c r="C14" s="184">
        <v>750778</v>
      </c>
      <c r="D14" s="185">
        <v>187695</v>
      </c>
      <c r="E14" s="184">
        <v>0</v>
      </c>
      <c r="F14" s="165">
        <v>10000</v>
      </c>
      <c r="G14" s="163">
        <f>SUM(E14:F15)</f>
        <v>10000</v>
      </c>
      <c r="H14" s="165">
        <v>135894</v>
      </c>
      <c r="I14" s="165">
        <v>18390</v>
      </c>
      <c r="J14" s="159">
        <f>SUM(H14:I15)</f>
        <v>154284</v>
      </c>
      <c r="K14" s="183">
        <v>53354</v>
      </c>
      <c r="L14" s="165">
        <v>16834</v>
      </c>
      <c r="M14" s="163">
        <f>SUM(K14:L15)</f>
        <v>70188</v>
      </c>
      <c r="N14" s="165">
        <v>373834</v>
      </c>
      <c r="O14" s="165">
        <v>142471</v>
      </c>
      <c r="P14" s="159">
        <f>SUM(N14:O15)</f>
        <v>516305</v>
      </c>
    </row>
    <row r="15" spans="1:16" ht="26.25" thickBot="1">
      <c r="A15" s="76" t="s">
        <v>187</v>
      </c>
      <c r="B15" s="74">
        <v>2016</v>
      </c>
      <c r="C15" s="184"/>
      <c r="D15" s="185"/>
      <c r="E15" s="184"/>
      <c r="F15" s="165"/>
      <c r="G15" s="164"/>
      <c r="H15" s="165"/>
      <c r="I15" s="165"/>
      <c r="J15" s="160"/>
      <c r="K15" s="183"/>
      <c r="L15" s="165"/>
      <c r="M15" s="164"/>
      <c r="N15" s="165"/>
      <c r="O15" s="165"/>
      <c r="P15" s="160"/>
    </row>
    <row r="16" spans="1:16" ht="12.75">
      <c r="A16" s="70" t="s">
        <v>188</v>
      </c>
      <c r="B16" s="72">
        <v>2009</v>
      </c>
      <c r="C16" s="181">
        <v>39656</v>
      </c>
      <c r="D16" s="159">
        <v>0</v>
      </c>
      <c r="E16" s="181">
        <v>13056</v>
      </c>
      <c r="F16" s="163">
        <v>0</v>
      </c>
      <c r="G16" s="163">
        <f>SUM(E16:F17)</f>
        <v>13056</v>
      </c>
      <c r="H16" s="163">
        <v>21709</v>
      </c>
      <c r="I16" s="163">
        <v>0</v>
      </c>
      <c r="J16" s="159">
        <f>SUM(H16:I17)</f>
        <v>21709</v>
      </c>
      <c r="K16" s="161">
        <v>4891</v>
      </c>
      <c r="L16" s="163"/>
      <c r="M16" s="163">
        <f>SUM(K16:L17)</f>
        <v>4891</v>
      </c>
      <c r="N16" s="163">
        <v>0</v>
      </c>
      <c r="O16" s="163">
        <v>0</v>
      </c>
      <c r="P16" s="159">
        <f>SUM(N16:O17)</f>
        <v>0</v>
      </c>
    </row>
    <row r="17" spans="1:16" ht="26.25" thickBot="1">
      <c r="A17" s="77" t="s">
        <v>189</v>
      </c>
      <c r="B17" s="73">
        <v>2012</v>
      </c>
      <c r="C17" s="182"/>
      <c r="D17" s="160"/>
      <c r="E17" s="182"/>
      <c r="F17" s="164"/>
      <c r="G17" s="164"/>
      <c r="H17" s="164"/>
      <c r="I17" s="164"/>
      <c r="J17" s="160"/>
      <c r="K17" s="162"/>
      <c r="L17" s="164"/>
      <c r="M17" s="164"/>
      <c r="N17" s="164"/>
      <c r="O17" s="164"/>
      <c r="P17" s="160"/>
    </row>
    <row r="18" spans="1:16" ht="12.75">
      <c r="A18" s="70" t="s">
        <v>190</v>
      </c>
      <c r="B18" s="72">
        <v>2010</v>
      </c>
      <c r="C18" s="181">
        <v>151224</v>
      </c>
      <c r="D18" s="159">
        <v>0</v>
      </c>
      <c r="E18" s="181">
        <v>92170</v>
      </c>
      <c r="F18" s="163">
        <v>0</v>
      </c>
      <c r="G18" s="163">
        <f>SUM(E18:F19)</f>
        <v>92170</v>
      </c>
      <c r="H18" s="163">
        <v>59054</v>
      </c>
      <c r="I18" s="163">
        <v>0</v>
      </c>
      <c r="J18" s="159">
        <f>SUM(H18:I19)</f>
        <v>59054</v>
      </c>
      <c r="K18" s="161">
        <v>0</v>
      </c>
      <c r="L18" s="163">
        <v>0</v>
      </c>
      <c r="M18" s="163">
        <f>SUM(K18:L19)</f>
        <v>0</v>
      </c>
      <c r="N18" s="163">
        <v>0</v>
      </c>
      <c r="O18" s="163">
        <v>0</v>
      </c>
      <c r="P18" s="159">
        <f>SUM(N18:O19)</f>
        <v>0</v>
      </c>
    </row>
    <row r="19" spans="1:16" ht="26.25" thickBot="1">
      <c r="A19" s="77" t="s">
        <v>191</v>
      </c>
      <c r="B19" s="73">
        <v>2012</v>
      </c>
      <c r="C19" s="182"/>
      <c r="D19" s="160"/>
      <c r="E19" s="182"/>
      <c r="F19" s="164"/>
      <c r="G19" s="164"/>
      <c r="H19" s="164"/>
      <c r="I19" s="164"/>
      <c r="J19" s="160"/>
      <c r="K19" s="162"/>
      <c r="L19" s="164"/>
      <c r="M19" s="164"/>
      <c r="N19" s="164"/>
      <c r="O19" s="164"/>
      <c r="P19" s="160"/>
    </row>
    <row r="20" spans="1:16" ht="12.75">
      <c r="A20" s="70" t="s">
        <v>190</v>
      </c>
      <c r="B20" s="72">
        <v>2010</v>
      </c>
      <c r="C20" s="181">
        <v>519472</v>
      </c>
      <c r="D20" s="159">
        <v>0</v>
      </c>
      <c r="E20" s="181">
        <v>17135</v>
      </c>
      <c r="F20" s="163">
        <v>0</v>
      </c>
      <c r="G20" s="163">
        <f>SUM(E20:F21)</f>
        <v>17135</v>
      </c>
      <c r="H20" s="163">
        <v>57670</v>
      </c>
      <c r="I20" s="163">
        <v>0</v>
      </c>
      <c r="J20" s="159">
        <f>SUM(H20:I21)</f>
        <v>57670</v>
      </c>
      <c r="K20" s="161">
        <v>444667</v>
      </c>
      <c r="L20" s="163">
        <v>0</v>
      </c>
      <c r="M20" s="163">
        <f>SUM(K20:L21)</f>
        <v>444667</v>
      </c>
      <c r="N20" s="163">
        <v>0</v>
      </c>
      <c r="O20" s="163">
        <v>0</v>
      </c>
      <c r="P20" s="159">
        <f>SUM(N20:O21)</f>
        <v>0</v>
      </c>
    </row>
    <row r="21" spans="1:16" ht="26.25" thickBot="1">
      <c r="A21" s="77" t="s">
        <v>192</v>
      </c>
      <c r="B21" s="73">
        <v>2013</v>
      </c>
      <c r="C21" s="182"/>
      <c r="D21" s="160"/>
      <c r="E21" s="182"/>
      <c r="F21" s="164"/>
      <c r="G21" s="164"/>
      <c r="H21" s="164"/>
      <c r="I21" s="164"/>
      <c r="J21" s="160"/>
      <c r="K21" s="162"/>
      <c r="L21" s="164"/>
      <c r="M21" s="164"/>
      <c r="N21" s="164"/>
      <c r="O21" s="164"/>
      <c r="P21" s="160"/>
    </row>
    <row r="22" spans="1:16" ht="12.75">
      <c r="A22" s="70" t="s">
        <v>193</v>
      </c>
      <c r="B22" s="72">
        <v>2010</v>
      </c>
      <c r="C22" s="181">
        <v>243744</v>
      </c>
      <c r="D22" s="159">
        <v>0</v>
      </c>
      <c r="E22" s="181">
        <v>78572</v>
      </c>
      <c r="F22" s="163">
        <v>0</v>
      </c>
      <c r="G22" s="163">
        <f>SUM(E22:F23)</f>
        <v>78572</v>
      </c>
      <c r="H22" s="163">
        <v>158966</v>
      </c>
      <c r="I22" s="163">
        <v>0</v>
      </c>
      <c r="J22" s="159">
        <f>SUM(H22:I23)</f>
        <v>158966</v>
      </c>
      <c r="K22" s="161">
        <v>6206</v>
      </c>
      <c r="L22" s="163">
        <v>0</v>
      </c>
      <c r="M22" s="163">
        <f>SUM(K22:L23)</f>
        <v>6206</v>
      </c>
      <c r="N22" s="163">
        <v>0</v>
      </c>
      <c r="O22" s="163">
        <v>0</v>
      </c>
      <c r="P22" s="159">
        <f>SUM(N22:O23)</f>
        <v>0</v>
      </c>
    </row>
    <row r="23" spans="1:16" ht="51.75" thickBot="1">
      <c r="A23" s="77" t="s">
        <v>194</v>
      </c>
      <c r="B23" s="73">
        <v>2012</v>
      </c>
      <c r="C23" s="182"/>
      <c r="D23" s="160"/>
      <c r="E23" s="182"/>
      <c r="F23" s="164"/>
      <c r="G23" s="164"/>
      <c r="H23" s="164"/>
      <c r="I23" s="164"/>
      <c r="J23" s="160"/>
      <c r="K23" s="162"/>
      <c r="L23" s="164"/>
      <c r="M23" s="164"/>
      <c r="N23" s="164"/>
      <c r="O23" s="164"/>
      <c r="P23" s="160"/>
    </row>
    <row r="24" spans="1:16" ht="12.75">
      <c r="A24" s="70" t="s">
        <v>195</v>
      </c>
      <c r="B24" s="72">
        <v>2010</v>
      </c>
      <c r="C24" s="181">
        <v>72602</v>
      </c>
      <c r="D24" s="159">
        <v>0</v>
      </c>
      <c r="E24" s="181">
        <v>68139</v>
      </c>
      <c r="F24" s="163">
        <v>0</v>
      </c>
      <c r="G24" s="163">
        <f>SUM(E24:F25)</f>
        <v>68139</v>
      </c>
      <c r="H24" s="163">
        <v>4463</v>
      </c>
      <c r="I24" s="163">
        <v>0</v>
      </c>
      <c r="J24" s="159">
        <f>SUM(H24:I25)</f>
        <v>4463</v>
      </c>
      <c r="K24" s="161">
        <v>0</v>
      </c>
      <c r="L24" s="163"/>
      <c r="M24" s="163">
        <f>SUM(K24:L25)</f>
        <v>0</v>
      </c>
      <c r="N24" s="163">
        <v>0</v>
      </c>
      <c r="O24" s="163">
        <v>0</v>
      </c>
      <c r="P24" s="159">
        <f>SUM(N24:O25)</f>
        <v>0</v>
      </c>
    </row>
    <row r="25" spans="1:16" ht="13.5" thickBot="1">
      <c r="A25" s="71" t="s">
        <v>196</v>
      </c>
      <c r="B25" s="73">
        <v>2011</v>
      </c>
      <c r="C25" s="182"/>
      <c r="D25" s="160"/>
      <c r="E25" s="182"/>
      <c r="F25" s="164"/>
      <c r="G25" s="164"/>
      <c r="H25" s="164"/>
      <c r="I25" s="164"/>
      <c r="J25" s="160"/>
      <c r="K25" s="162"/>
      <c r="L25" s="164"/>
      <c r="M25" s="164"/>
      <c r="N25" s="164"/>
      <c r="O25" s="164"/>
      <c r="P25" s="160"/>
    </row>
    <row r="26" spans="1:16" ht="12.75">
      <c r="A26" s="70" t="s">
        <v>197</v>
      </c>
      <c r="B26" s="72">
        <v>2010</v>
      </c>
      <c r="C26" s="181">
        <v>596635</v>
      </c>
      <c r="D26" s="159">
        <v>0</v>
      </c>
      <c r="E26" s="181">
        <v>226249</v>
      </c>
      <c r="F26" s="163">
        <v>0</v>
      </c>
      <c r="G26" s="163">
        <f>SUM(E26:F27)</f>
        <v>226249</v>
      </c>
      <c r="H26" s="163">
        <v>233178</v>
      </c>
      <c r="I26" s="163">
        <v>0</v>
      </c>
      <c r="J26" s="159">
        <f>SUM(H26:I27)</f>
        <v>233178</v>
      </c>
      <c r="K26" s="161">
        <v>137208</v>
      </c>
      <c r="L26" s="163">
        <v>0</v>
      </c>
      <c r="M26" s="163">
        <f>SUM(K26:L27)</f>
        <v>137208</v>
      </c>
      <c r="N26" s="163">
        <v>0</v>
      </c>
      <c r="O26" s="163">
        <v>0</v>
      </c>
      <c r="P26" s="159">
        <f>SUM(N26:O27)</f>
        <v>0</v>
      </c>
    </row>
    <row r="27" spans="1:16" ht="51.75" thickBot="1">
      <c r="A27" s="78" t="s">
        <v>198</v>
      </c>
      <c r="B27" s="73">
        <v>2012</v>
      </c>
      <c r="C27" s="182"/>
      <c r="D27" s="160"/>
      <c r="E27" s="182"/>
      <c r="F27" s="164"/>
      <c r="G27" s="164"/>
      <c r="H27" s="164"/>
      <c r="I27" s="164"/>
      <c r="J27" s="160"/>
      <c r="K27" s="162"/>
      <c r="L27" s="164"/>
      <c r="M27" s="164"/>
      <c r="N27" s="164"/>
      <c r="O27" s="164"/>
      <c r="P27" s="160"/>
    </row>
    <row r="28" spans="1:16" ht="12.75">
      <c r="A28" s="79" t="s">
        <v>199</v>
      </c>
      <c r="B28" s="72">
        <v>2010</v>
      </c>
      <c r="C28" s="181">
        <v>65439</v>
      </c>
      <c r="D28" s="159">
        <v>0</v>
      </c>
      <c r="E28" s="181">
        <v>56265</v>
      </c>
      <c r="F28" s="163">
        <v>0</v>
      </c>
      <c r="G28" s="163">
        <f>SUM(E28:F29)</f>
        <v>56265</v>
      </c>
      <c r="H28" s="163">
        <v>9174</v>
      </c>
      <c r="I28" s="163">
        <v>0</v>
      </c>
      <c r="J28" s="159">
        <f>SUM(H28:I29)</f>
        <v>9174</v>
      </c>
      <c r="K28" s="161">
        <v>0</v>
      </c>
      <c r="L28" s="163">
        <v>0</v>
      </c>
      <c r="M28" s="163">
        <f>SUM(K28:L29)</f>
        <v>0</v>
      </c>
      <c r="N28" s="163">
        <v>0</v>
      </c>
      <c r="O28" s="163">
        <v>0</v>
      </c>
      <c r="P28" s="159">
        <f>SUM(N28:O29)</f>
        <v>0</v>
      </c>
    </row>
    <row r="29" spans="1:16" ht="13.5" thickBot="1">
      <c r="A29" s="78" t="s">
        <v>200</v>
      </c>
      <c r="B29" s="73">
        <v>2011</v>
      </c>
      <c r="C29" s="182"/>
      <c r="D29" s="160"/>
      <c r="E29" s="182"/>
      <c r="F29" s="164"/>
      <c r="G29" s="164"/>
      <c r="H29" s="164"/>
      <c r="I29" s="164"/>
      <c r="J29" s="160"/>
      <c r="K29" s="162"/>
      <c r="L29" s="164"/>
      <c r="M29" s="164"/>
      <c r="N29" s="164"/>
      <c r="O29" s="164"/>
      <c r="P29" s="160"/>
    </row>
    <row r="30" spans="1:16" ht="12.75">
      <c r="A30" s="80" t="s">
        <v>201</v>
      </c>
      <c r="B30" s="72">
        <v>2010</v>
      </c>
      <c r="C30" s="181">
        <v>58777</v>
      </c>
      <c r="D30" s="159">
        <v>8817</v>
      </c>
      <c r="E30" s="181">
        <v>5236</v>
      </c>
      <c r="F30" s="163">
        <v>8817</v>
      </c>
      <c r="G30" s="163">
        <f>SUM(E30:F31)</f>
        <v>14053</v>
      </c>
      <c r="H30" s="163">
        <v>44724</v>
      </c>
      <c r="I30" s="163">
        <v>0</v>
      </c>
      <c r="J30" s="159">
        <f>SUM(H30:I31)</f>
        <v>44724</v>
      </c>
      <c r="K30" s="161">
        <v>0</v>
      </c>
      <c r="L30" s="163">
        <v>0</v>
      </c>
      <c r="M30" s="163">
        <f>SUM(K30:L31)</f>
        <v>0</v>
      </c>
      <c r="N30" s="163">
        <v>0</v>
      </c>
      <c r="O30" s="163">
        <v>0</v>
      </c>
      <c r="P30" s="159">
        <f>SUM(N30:O31)</f>
        <v>0</v>
      </c>
    </row>
    <row r="31" spans="1:16" ht="13.5" thickBot="1">
      <c r="A31" s="81" t="s">
        <v>202</v>
      </c>
      <c r="B31" s="73">
        <v>2012</v>
      </c>
      <c r="C31" s="182"/>
      <c r="D31" s="160"/>
      <c r="E31" s="182"/>
      <c r="F31" s="164"/>
      <c r="G31" s="164"/>
      <c r="H31" s="164"/>
      <c r="I31" s="164"/>
      <c r="J31" s="160"/>
      <c r="K31" s="162"/>
      <c r="L31" s="164"/>
      <c r="M31" s="164"/>
      <c r="N31" s="164"/>
      <c r="O31" s="164"/>
      <c r="P31" s="160"/>
    </row>
    <row r="32" spans="1:16" ht="12.75">
      <c r="A32" s="80" t="s">
        <v>203</v>
      </c>
      <c r="B32" s="72">
        <v>2010</v>
      </c>
      <c r="C32" s="181">
        <v>31552</v>
      </c>
      <c r="D32" s="159">
        <v>0</v>
      </c>
      <c r="E32" s="181">
        <v>30395</v>
      </c>
      <c r="F32" s="163">
        <v>0</v>
      </c>
      <c r="G32" s="163">
        <f>SUM(E32:F33)</f>
        <v>30395</v>
      </c>
      <c r="H32" s="163">
        <v>1157</v>
      </c>
      <c r="I32" s="163">
        <v>0</v>
      </c>
      <c r="J32" s="159">
        <f>SUM(H32:I33)</f>
        <v>1157</v>
      </c>
      <c r="K32" s="161">
        <v>0</v>
      </c>
      <c r="L32" s="163"/>
      <c r="M32" s="163">
        <f>SUM(K32:L33)</f>
        <v>0</v>
      </c>
      <c r="N32" s="163">
        <v>0</v>
      </c>
      <c r="O32" s="163">
        <v>0</v>
      </c>
      <c r="P32" s="159">
        <f>SUM(N32:O33)</f>
        <v>0</v>
      </c>
    </row>
    <row r="33" spans="1:16" ht="26.25" thickBot="1">
      <c r="A33" s="82" t="s">
        <v>204</v>
      </c>
      <c r="B33" s="73">
        <v>2011</v>
      </c>
      <c r="C33" s="182"/>
      <c r="D33" s="160"/>
      <c r="E33" s="182"/>
      <c r="F33" s="164"/>
      <c r="G33" s="164"/>
      <c r="H33" s="164"/>
      <c r="I33" s="164"/>
      <c r="J33" s="160"/>
      <c r="K33" s="162"/>
      <c r="L33" s="164"/>
      <c r="M33" s="164"/>
      <c r="N33" s="164"/>
      <c r="O33" s="164"/>
      <c r="P33" s="160"/>
    </row>
    <row r="34" spans="1:16" ht="12.75">
      <c r="A34" s="80" t="s">
        <v>205</v>
      </c>
      <c r="B34" s="72">
        <v>2010</v>
      </c>
      <c r="C34" s="181">
        <v>30552</v>
      </c>
      <c r="D34" s="159">
        <v>0</v>
      </c>
      <c r="E34" s="181">
        <v>8614</v>
      </c>
      <c r="F34" s="163">
        <v>0</v>
      </c>
      <c r="G34" s="163">
        <f>SUM(E34:F35)</f>
        <v>8614</v>
      </c>
      <c r="H34" s="163">
        <v>9713</v>
      </c>
      <c r="I34" s="163">
        <v>0</v>
      </c>
      <c r="J34" s="159">
        <f>SUM(H34:I35)</f>
        <v>9713</v>
      </c>
      <c r="K34" s="161">
        <v>12225</v>
      </c>
      <c r="L34" s="163"/>
      <c r="M34" s="163">
        <f>SUM(K34:L35)</f>
        <v>12225</v>
      </c>
      <c r="N34" s="163">
        <v>0</v>
      </c>
      <c r="O34" s="163">
        <v>0</v>
      </c>
      <c r="P34" s="159">
        <f>SUM(N34:O35)</f>
        <v>0</v>
      </c>
    </row>
    <row r="35" spans="1:16" ht="26.25" thickBot="1">
      <c r="A35" s="82" t="s">
        <v>206</v>
      </c>
      <c r="B35" s="73">
        <v>2012</v>
      </c>
      <c r="C35" s="182"/>
      <c r="D35" s="160"/>
      <c r="E35" s="182"/>
      <c r="F35" s="164"/>
      <c r="G35" s="164"/>
      <c r="H35" s="164"/>
      <c r="I35" s="164"/>
      <c r="J35" s="160"/>
      <c r="K35" s="162"/>
      <c r="L35" s="164"/>
      <c r="M35" s="164"/>
      <c r="N35" s="164"/>
      <c r="O35" s="164"/>
      <c r="P35" s="160"/>
    </row>
    <row r="36" spans="1:16" ht="12.75">
      <c r="A36" s="80" t="s">
        <v>207</v>
      </c>
      <c r="B36" s="72">
        <v>2011</v>
      </c>
      <c r="C36" s="181">
        <v>33644</v>
      </c>
      <c r="D36" s="159">
        <v>0</v>
      </c>
      <c r="E36" s="181">
        <v>8411</v>
      </c>
      <c r="F36" s="163">
        <v>0</v>
      </c>
      <c r="G36" s="163">
        <f>SUM(E36:F37)</f>
        <v>8411</v>
      </c>
      <c r="H36" s="163">
        <v>10326</v>
      </c>
      <c r="I36" s="163">
        <v>0</v>
      </c>
      <c r="J36" s="159">
        <f>SUM(H36:I37)</f>
        <v>10326</v>
      </c>
      <c r="K36" s="161">
        <v>14907</v>
      </c>
      <c r="L36" s="163">
        <v>0</v>
      </c>
      <c r="M36" s="163">
        <f>SUM(K36:L37)</f>
        <v>14907</v>
      </c>
      <c r="N36" s="163">
        <v>0</v>
      </c>
      <c r="O36" s="163">
        <v>0</v>
      </c>
      <c r="P36" s="159">
        <f>SUM(N36:O37)</f>
        <v>0</v>
      </c>
    </row>
    <row r="37" spans="1:16" ht="26.25" thickBot="1">
      <c r="A37" s="82" t="s">
        <v>208</v>
      </c>
      <c r="B37" s="73">
        <v>2012</v>
      </c>
      <c r="C37" s="182"/>
      <c r="D37" s="160"/>
      <c r="E37" s="182"/>
      <c r="F37" s="164"/>
      <c r="G37" s="164"/>
      <c r="H37" s="164"/>
      <c r="I37" s="164"/>
      <c r="J37" s="160"/>
      <c r="K37" s="162"/>
      <c r="L37" s="164"/>
      <c r="M37" s="164"/>
      <c r="N37" s="164"/>
      <c r="O37" s="164"/>
      <c r="P37" s="160"/>
    </row>
    <row r="38" spans="1:16" ht="12.75">
      <c r="A38" s="80" t="s">
        <v>209</v>
      </c>
      <c r="B38" s="72">
        <v>2011</v>
      </c>
      <c r="C38" s="181">
        <v>63691</v>
      </c>
      <c r="D38" s="159">
        <v>0</v>
      </c>
      <c r="E38" s="181">
        <v>0</v>
      </c>
      <c r="F38" s="163">
        <v>0</v>
      </c>
      <c r="G38" s="163">
        <v>0</v>
      </c>
      <c r="H38" s="163">
        <v>9846</v>
      </c>
      <c r="I38" s="163">
        <v>0</v>
      </c>
      <c r="J38" s="159">
        <f>SUM(H38:I39)</f>
        <v>9846</v>
      </c>
      <c r="K38" s="161">
        <v>53845</v>
      </c>
      <c r="L38" s="163">
        <v>0</v>
      </c>
      <c r="M38" s="163">
        <f>SUM(K38:L39)</f>
        <v>53845</v>
      </c>
      <c r="N38" s="163"/>
      <c r="O38" s="163">
        <v>0</v>
      </c>
      <c r="P38" s="159">
        <f>SUM(N38:O39)</f>
        <v>0</v>
      </c>
    </row>
    <row r="39" spans="1:16" ht="51.75" thickBot="1">
      <c r="A39" s="82" t="s">
        <v>210</v>
      </c>
      <c r="B39" s="73">
        <v>2013</v>
      </c>
      <c r="C39" s="182"/>
      <c r="D39" s="160"/>
      <c r="E39" s="182"/>
      <c r="F39" s="164"/>
      <c r="G39" s="164"/>
      <c r="H39" s="164"/>
      <c r="I39" s="164"/>
      <c r="J39" s="160"/>
      <c r="K39" s="162"/>
      <c r="L39" s="164"/>
      <c r="M39" s="164"/>
      <c r="N39" s="164"/>
      <c r="O39" s="164"/>
      <c r="P39" s="160"/>
    </row>
    <row r="40" spans="1:16" ht="12.75">
      <c r="A40" s="80" t="s">
        <v>211</v>
      </c>
      <c r="B40" s="72">
        <v>2012</v>
      </c>
      <c r="C40" s="181">
        <v>486718</v>
      </c>
      <c r="D40" s="159">
        <v>0</v>
      </c>
      <c r="E40" s="181">
        <v>0</v>
      </c>
      <c r="F40" s="163">
        <v>0</v>
      </c>
      <c r="G40" s="163">
        <f>SUM(E40:F41)</f>
        <v>0</v>
      </c>
      <c r="H40" s="163">
        <v>133846</v>
      </c>
      <c r="I40" s="163">
        <v>0</v>
      </c>
      <c r="J40" s="159">
        <f>SUM(H40:I41)</f>
        <v>133846</v>
      </c>
      <c r="K40" s="161">
        <v>33</v>
      </c>
      <c r="L40" s="163">
        <v>0</v>
      </c>
      <c r="M40" s="163">
        <f>SUM(K40:L41)</f>
        <v>33</v>
      </c>
      <c r="N40" s="163">
        <v>352839</v>
      </c>
      <c r="O40" s="163">
        <v>0</v>
      </c>
      <c r="P40" s="159">
        <f>SUM(N40:O41)</f>
        <v>352839</v>
      </c>
    </row>
    <row r="41" spans="1:16" ht="39" thickBot="1">
      <c r="A41" s="82" t="s">
        <v>212</v>
      </c>
      <c r="B41" s="73">
        <v>2016</v>
      </c>
      <c r="C41" s="182"/>
      <c r="D41" s="160"/>
      <c r="E41" s="182"/>
      <c r="F41" s="164"/>
      <c r="G41" s="164"/>
      <c r="H41" s="164"/>
      <c r="I41" s="164"/>
      <c r="J41" s="160"/>
      <c r="K41" s="162"/>
      <c r="L41" s="164"/>
      <c r="M41" s="164"/>
      <c r="N41" s="164"/>
      <c r="O41" s="164"/>
      <c r="P41" s="160"/>
    </row>
    <row r="42" spans="1:16" ht="12.75">
      <c r="A42" s="80" t="s">
        <v>213</v>
      </c>
      <c r="B42" s="72">
        <v>2012</v>
      </c>
      <c r="C42" s="181">
        <v>20586</v>
      </c>
      <c r="D42" s="159">
        <v>0</v>
      </c>
      <c r="E42" s="181">
        <v>0</v>
      </c>
      <c r="F42" s="163">
        <v>0</v>
      </c>
      <c r="G42" s="163">
        <f>SUM(E42:F43)</f>
        <v>0</v>
      </c>
      <c r="H42" s="163">
        <v>0</v>
      </c>
      <c r="I42" s="163">
        <v>0</v>
      </c>
      <c r="J42" s="159">
        <f>SUM(H42:I43)</f>
        <v>0</v>
      </c>
      <c r="K42" s="161">
        <v>20586</v>
      </c>
      <c r="L42" s="163">
        <v>0</v>
      </c>
      <c r="M42" s="163">
        <f>SUM(K42:L43)</f>
        <v>20586</v>
      </c>
      <c r="N42" s="163">
        <v>0</v>
      </c>
      <c r="O42" s="163">
        <v>0</v>
      </c>
      <c r="P42" s="159">
        <f>SUM(N42:O43)</f>
        <v>0</v>
      </c>
    </row>
    <row r="43" spans="1:16" ht="39" thickBot="1">
      <c r="A43" s="82" t="s">
        <v>214</v>
      </c>
      <c r="B43" s="73">
        <v>2013</v>
      </c>
      <c r="C43" s="182"/>
      <c r="D43" s="160"/>
      <c r="E43" s="182"/>
      <c r="F43" s="164"/>
      <c r="G43" s="164"/>
      <c r="H43" s="164"/>
      <c r="I43" s="164"/>
      <c r="J43" s="160"/>
      <c r="K43" s="162"/>
      <c r="L43" s="164"/>
      <c r="M43" s="164"/>
      <c r="N43" s="164"/>
      <c r="O43" s="164"/>
      <c r="P43" s="160"/>
    </row>
    <row r="44" spans="1:16" ht="12.75">
      <c r="A44" s="80" t="s">
        <v>215</v>
      </c>
      <c r="B44" s="72">
        <v>2012</v>
      </c>
      <c r="C44" s="181">
        <v>247321</v>
      </c>
      <c r="D44" s="159">
        <v>0</v>
      </c>
      <c r="E44" s="181">
        <v>0</v>
      </c>
      <c r="F44" s="163">
        <v>0</v>
      </c>
      <c r="G44" s="163">
        <f>SUM(E44:F45)</f>
        <v>0</v>
      </c>
      <c r="H44" s="163">
        <v>0</v>
      </c>
      <c r="I44" s="163">
        <v>0</v>
      </c>
      <c r="J44" s="159">
        <f>SUM(H44:I45)</f>
        <v>0</v>
      </c>
      <c r="K44" s="161">
        <v>247321</v>
      </c>
      <c r="L44" s="163">
        <v>0</v>
      </c>
      <c r="M44" s="163">
        <f>SUM(K44:L45)</f>
        <v>247321</v>
      </c>
      <c r="N44" s="163">
        <v>0</v>
      </c>
      <c r="O44" s="163">
        <v>0</v>
      </c>
      <c r="P44" s="159">
        <f>SUM(N44:O45)</f>
        <v>0</v>
      </c>
    </row>
    <row r="45" spans="1:16" ht="64.5" thickBot="1">
      <c r="A45" s="82" t="s">
        <v>216</v>
      </c>
      <c r="B45" s="73">
        <v>2013</v>
      </c>
      <c r="C45" s="182"/>
      <c r="D45" s="160"/>
      <c r="E45" s="182"/>
      <c r="F45" s="164"/>
      <c r="G45" s="164"/>
      <c r="H45" s="164"/>
      <c r="I45" s="164"/>
      <c r="J45" s="160"/>
      <c r="K45" s="162"/>
      <c r="L45" s="164"/>
      <c r="M45" s="164"/>
      <c r="N45" s="164"/>
      <c r="O45" s="164"/>
      <c r="P45" s="160"/>
    </row>
    <row r="46" spans="1:16" ht="12.75">
      <c r="A46" s="80" t="s">
        <v>217</v>
      </c>
      <c r="B46" s="72">
        <v>2012</v>
      </c>
      <c r="C46" s="181">
        <v>9157</v>
      </c>
      <c r="D46" s="159">
        <v>0</v>
      </c>
      <c r="E46" s="181">
        <v>0</v>
      </c>
      <c r="F46" s="163">
        <v>0</v>
      </c>
      <c r="G46" s="163">
        <f>SUM(E46:F47)</f>
        <v>0</v>
      </c>
      <c r="H46" s="163">
        <v>0</v>
      </c>
      <c r="I46" s="163">
        <v>0</v>
      </c>
      <c r="J46" s="159">
        <f>SUM(H46:I47)</f>
        <v>0</v>
      </c>
      <c r="K46" s="161">
        <v>9157</v>
      </c>
      <c r="L46" s="163">
        <v>0</v>
      </c>
      <c r="M46" s="163">
        <f>SUM(K46:L47)</f>
        <v>9157</v>
      </c>
      <c r="N46" s="163">
        <v>0</v>
      </c>
      <c r="O46" s="163">
        <v>0</v>
      </c>
      <c r="P46" s="159">
        <f>SUM(N46:O47)</f>
        <v>0</v>
      </c>
    </row>
    <row r="47" spans="1:16" ht="13.5" thickBot="1">
      <c r="A47" s="82" t="s">
        <v>218</v>
      </c>
      <c r="B47" s="73">
        <v>2013</v>
      </c>
      <c r="C47" s="182"/>
      <c r="D47" s="160"/>
      <c r="E47" s="182"/>
      <c r="F47" s="164"/>
      <c r="G47" s="164"/>
      <c r="H47" s="164"/>
      <c r="I47" s="164"/>
      <c r="J47" s="160"/>
      <c r="K47" s="162"/>
      <c r="L47" s="164"/>
      <c r="M47" s="164"/>
      <c r="N47" s="164"/>
      <c r="O47" s="164"/>
      <c r="P47" s="160"/>
    </row>
    <row r="48" spans="1:16" ht="12.75">
      <c r="A48" s="80" t="s">
        <v>219</v>
      </c>
      <c r="B48" s="72">
        <v>2012</v>
      </c>
      <c r="C48" s="181">
        <v>249099</v>
      </c>
      <c r="D48" s="159">
        <v>0</v>
      </c>
      <c r="E48" s="181">
        <v>0</v>
      </c>
      <c r="F48" s="163">
        <v>0</v>
      </c>
      <c r="G48" s="163">
        <f>SUM(E48:F49)</f>
        <v>0</v>
      </c>
      <c r="H48" s="163">
        <v>0</v>
      </c>
      <c r="I48" s="163">
        <v>0</v>
      </c>
      <c r="J48" s="159">
        <f>SUM(H48:I49)</f>
        <v>0</v>
      </c>
      <c r="K48" s="161">
        <v>249099</v>
      </c>
      <c r="L48" s="163">
        <v>0</v>
      </c>
      <c r="M48" s="163">
        <f>SUM(K48:L49)</f>
        <v>249099</v>
      </c>
      <c r="N48" s="163">
        <v>0</v>
      </c>
      <c r="O48" s="163">
        <v>0</v>
      </c>
      <c r="P48" s="159">
        <f>SUM(N48:O49)</f>
        <v>0</v>
      </c>
    </row>
    <row r="49" spans="1:16" ht="51.75" thickBot="1">
      <c r="A49" s="82" t="s">
        <v>220</v>
      </c>
      <c r="B49" s="73">
        <v>2014</v>
      </c>
      <c r="C49" s="182"/>
      <c r="D49" s="160"/>
      <c r="E49" s="182"/>
      <c r="F49" s="164"/>
      <c r="G49" s="164"/>
      <c r="H49" s="164"/>
      <c r="I49" s="164"/>
      <c r="J49" s="160"/>
      <c r="K49" s="162"/>
      <c r="L49" s="164"/>
      <c r="M49" s="164"/>
      <c r="N49" s="164"/>
      <c r="O49" s="164"/>
      <c r="P49" s="160"/>
    </row>
    <row r="50" spans="1:16" ht="12.75">
      <c r="A50" s="80" t="s">
        <v>221</v>
      </c>
      <c r="B50" s="72">
        <v>2012</v>
      </c>
      <c r="C50" s="181">
        <v>103495</v>
      </c>
      <c r="D50" s="159">
        <v>0</v>
      </c>
      <c r="E50" s="181">
        <v>0</v>
      </c>
      <c r="F50" s="163">
        <v>0</v>
      </c>
      <c r="G50" s="163">
        <f>SUM(E50:F51)</f>
        <v>0</v>
      </c>
      <c r="H50" s="163">
        <v>11615</v>
      </c>
      <c r="I50" s="163">
        <v>0</v>
      </c>
      <c r="J50" s="159">
        <f>SUM(H50:I51)</f>
        <v>11615</v>
      </c>
      <c r="K50" s="161">
        <v>91880</v>
      </c>
      <c r="L50" s="163">
        <v>0</v>
      </c>
      <c r="M50" s="163">
        <f>SUM(K50:L51)</f>
        <v>91880</v>
      </c>
      <c r="N50" s="163">
        <v>0</v>
      </c>
      <c r="O50" s="163">
        <v>0</v>
      </c>
      <c r="P50" s="159">
        <f>SUM(N50:O51)</f>
        <v>0</v>
      </c>
    </row>
    <row r="51" spans="1:16" ht="39" thickBot="1">
      <c r="A51" s="82" t="s">
        <v>222</v>
      </c>
      <c r="B51" s="73">
        <v>2013</v>
      </c>
      <c r="C51" s="182"/>
      <c r="D51" s="160"/>
      <c r="E51" s="182"/>
      <c r="F51" s="164"/>
      <c r="G51" s="164"/>
      <c r="H51" s="164"/>
      <c r="I51" s="164"/>
      <c r="J51" s="160"/>
      <c r="K51" s="162"/>
      <c r="L51" s="164"/>
      <c r="M51" s="164"/>
      <c r="N51" s="164"/>
      <c r="O51" s="164"/>
      <c r="P51" s="160"/>
    </row>
    <row r="52" spans="1:16" ht="12.75">
      <c r="A52" s="80" t="s">
        <v>223</v>
      </c>
      <c r="B52" s="72">
        <v>2012</v>
      </c>
      <c r="C52" s="181">
        <v>43927</v>
      </c>
      <c r="D52" s="159">
        <v>0</v>
      </c>
      <c r="E52" s="181">
        <v>0</v>
      </c>
      <c r="F52" s="163">
        <v>0</v>
      </c>
      <c r="G52" s="163">
        <f>SUM(E52:F53)</f>
        <v>0</v>
      </c>
      <c r="H52" s="163">
        <v>3382</v>
      </c>
      <c r="I52" s="163">
        <v>0</v>
      </c>
      <c r="J52" s="159">
        <f>SUM(H52:I53)</f>
        <v>3382</v>
      </c>
      <c r="K52" s="161">
        <v>10317</v>
      </c>
      <c r="L52" s="163">
        <v>0</v>
      </c>
      <c r="M52" s="163">
        <f>SUM(K52:L53)</f>
        <v>10317</v>
      </c>
      <c r="N52" s="163">
        <v>30228</v>
      </c>
      <c r="O52" s="163">
        <v>0</v>
      </c>
      <c r="P52" s="159">
        <f>SUM(N52:O53)</f>
        <v>30228</v>
      </c>
    </row>
    <row r="53" spans="1:16" ht="13.5" thickBot="1">
      <c r="A53" s="82" t="s">
        <v>224</v>
      </c>
      <c r="B53" s="73">
        <v>2014</v>
      </c>
      <c r="C53" s="182"/>
      <c r="D53" s="160"/>
      <c r="E53" s="182"/>
      <c r="F53" s="164"/>
      <c r="G53" s="164"/>
      <c r="H53" s="164"/>
      <c r="I53" s="164"/>
      <c r="J53" s="160"/>
      <c r="K53" s="162"/>
      <c r="L53" s="164"/>
      <c r="M53" s="164"/>
      <c r="N53" s="164"/>
      <c r="O53" s="164"/>
      <c r="P53" s="160"/>
    </row>
    <row r="54" spans="1:16" ht="12.75">
      <c r="A54" s="80" t="s">
        <v>225</v>
      </c>
      <c r="B54" s="72">
        <v>2012</v>
      </c>
      <c r="C54" s="181">
        <v>253329</v>
      </c>
      <c r="D54" s="159">
        <v>0</v>
      </c>
      <c r="E54" s="181">
        <v>0</v>
      </c>
      <c r="F54" s="163">
        <v>0</v>
      </c>
      <c r="G54" s="163">
        <f>SUM(E54:F55)</f>
        <v>0</v>
      </c>
      <c r="H54" s="163">
        <v>22121</v>
      </c>
      <c r="I54" s="163">
        <v>0</v>
      </c>
      <c r="J54" s="159">
        <f>SUM(H54:I55)</f>
        <v>22121</v>
      </c>
      <c r="K54" s="161">
        <v>70980</v>
      </c>
      <c r="L54" s="163">
        <v>0</v>
      </c>
      <c r="M54" s="163">
        <f>SUM(K54:L55)</f>
        <v>70980</v>
      </c>
      <c r="N54" s="163">
        <v>160228</v>
      </c>
      <c r="O54" s="163">
        <v>0</v>
      </c>
      <c r="P54" s="159">
        <f>SUM(N54:O55)</f>
        <v>160228</v>
      </c>
    </row>
    <row r="55" spans="1:16" ht="26.25" thickBot="1">
      <c r="A55" s="82" t="s">
        <v>226</v>
      </c>
      <c r="B55" s="73">
        <v>2014</v>
      </c>
      <c r="C55" s="182"/>
      <c r="D55" s="160"/>
      <c r="E55" s="182"/>
      <c r="F55" s="164"/>
      <c r="G55" s="164"/>
      <c r="H55" s="164"/>
      <c r="I55" s="164"/>
      <c r="J55" s="160"/>
      <c r="K55" s="162"/>
      <c r="L55" s="164"/>
      <c r="M55" s="164"/>
      <c r="N55" s="164"/>
      <c r="O55" s="164"/>
      <c r="P55" s="160"/>
    </row>
    <row r="57" ht="12.75">
      <c r="J57" s="124">
        <f>SUM(J12:J55)</f>
        <v>950415</v>
      </c>
    </row>
  </sheetData>
  <sheetProtection/>
  <mergeCells count="319">
    <mergeCell ref="P54:P55"/>
    <mergeCell ref="K54:K55"/>
    <mergeCell ref="L54:L55"/>
    <mergeCell ref="M54:M55"/>
    <mergeCell ref="N54:N55"/>
    <mergeCell ref="P52:P53"/>
    <mergeCell ref="C54:C55"/>
    <mergeCell ref="D54:D55"/>
    <mergeCell ref="E54:E55"/>
    <mergeCell ref="F54:F55"/>
    <mergeCell ref="G54:G55"/>
    <mergeCell ref="H54:H55"/>
    <mergeCell ref="I54:I55"/>
    <mergeCell ref="J54:J55"/>
    <mergeCell ref="O54:O55"/>
    <mergeCell ref="J52:J53"/>
    <mergeCell ref="K52:K53"/>
    <mergeCell ref="L52:L53"/>
    <mergeCell ref="M52:M53"/>
    <mergeCell ref="N52:N53"/>
    <mergeCell ref="O52:O53"/>
    <mergeCell ref="N50:N51"/>
    <mergeCell ref="O50:O51"/>
    <mergeCell ref="P50:P51"/>
    <mergeCell ref="C52:C53"/>
    <mergeCell ref="D52:D53"/>
    <mergeCell ref="E52:E53"/>
    <mergeCell ref="F52:F53"/>
    <mergeCell ref="G52:G53"/>
    <mergeCell ref="H52:H53"/>
    <mergeCell ref="I52:I53"/>
    <mergeCell ref="H50:H51"/>
    <mergeCell ref="I50:I51"/>
    <mergeCell ref="J50:J51"/>
    <mergeCell ref="K50:K51"/>
    <mergeCell ref="L50:L51"/>
    <mergeCell ref="M50:M51"/>
    <mergeCell ref="L48:L49"/>
    <mergeCell ref="M48:M49"/>
    <mergeCell ref="N48:N49"/>
    <mergeCell ref="O48:O49"/>
    <mergeCell ref="P48:P49"/>
    <mergeCell ref="C50:C51"/>
    <mergeCell ref="D50:D51"/>
    <mergeCell ref="E50:E51"/>
    <mergeCell ref="F50:F51"/>
    <mergeCell ref="G50:G51"/>
    <mergeCell ref="P46:P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J46:J47"/>
    <mergeCell ref="K46:K47"/>
    <mergeCell ref="L46:L47"/>
    <mergeCell ref="M46:M47"/>
    <mergeCell ref="N46:N47"/>
    <mergeCell ref="O46:O47"/>
    <mergeCell ref="N44:N45"/>
    <mergeCell ref="O44:O45"/>
    <mergeCell ref="P44:P45"/>
    <mergeCell ref="C46:C47"/>
    <mergeCell ref="D46:D47"/>
    <mergeCell ref="E46:E47"/>
    <mergeCell ref="F46:F47"/>
    <mergeCell ref="G46:G47"/>
    <mergeCell ref="H46:H47"/>
    <mergeCell ref="I46:I47"/>
    <mergeCell ref="H44:H45"/>
    <mergeCell ref="I44:I45"/>
    <mergeCell ref="J44:J45"/>
    <mergeCell ref="K44:K45"/>
    <mergeCell ref="L44:L45"/>
    <mergeCell ref="M44:M45"/>
    <mergeCell ref="L42:L43"/>
    <mergeCell ref="M42:M43"/>
    <mergeCell ref="N42:N43"/>
    <mergeCell ref="O42:O43"/>
    <mergeCell ref="P42:P43"/>
    <mergeCell ref="C44:C45"/>
    <mergeCell ref="D44:D45"/>
    <mergeCell ref="E44:E45"/>
    <mergeCell ref="F44:F45"/>
    <mergeCell ref="G44:G45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J40:J41"/>
    <mergeCell ref="K40:K41"/>
    <mergeCell ref="L40:L41"/>
    <mergeCell ref="M40:M41"/>
    <mergeCell ref="N40:N41"/>
    <mergeCell ref="O40:O41"/>
    <mergeCell ref="N38:N39"/>
    <mergeCell ref="O38:O39"/>
    <mergeCell ref="P38:P39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K38:K39"/>
    <mergeCell ref="L38:L39"/>
    <mergeCell ref="M38:M39"/>
    <mergeCell ref="L36:L37"/>
    <mergeCell ref="M36:M37"/>
    <mergeCell ref="N36:N37"/>
    <mergeCell ref="O36:O37"/>
    <mergeCell ref="P36:P37"/>
    <mergeCell ref="C38:C39"/>
    <mergeCell ref="D38:D39"/>
    <mergeCell ref="E38:E39"/>
    <mergeCell ref="F38:F39"/>
    <mergeCell ref="G38:G39"/>
    <mergeCell ref="P34:P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J34:J35"/>
    <mergeCell ref="K34:K35"/>
    <mergeCell ref="L34:L35"/>
    <mergeCell ref="M34:M35"/>
    <mergeCell ref="N34:N35"/>
    <mergeCell ref="O34:O35"/>
    <mergeCell ref="N32:N33"/>
    <mergeCell ref="O32:O33"/>
    <mergeCell ref="P32:P33"/>
    <mergeCell ref="C34:C35"/>
    <mergeCell ref="D34:D35"/>
    <mergeCell ref="E34:E35"/>
    <mergeCell ref="F34:F35"/>
    <mergeCell ref="G34:G35"/>
    <mergeCell ref="H34:H35"/>
    <mergeCell ref="I34:I35"/>
    <mergeCell ref="H32:H33"/>
    <mergeCell ref="I32:I33"/>
    <mergeCell ref="J32:J33"/>
    <mergeCell ref="K32:K33"/>
    <mergeCell ref="L32:L33"/>
    <mergeCell ref="M32:M33"/>
    <mergeCell ref="L30:L31"/>
    <mergeCell ref="M30:M31"/>
    <mergeCell ref="N30:N31"/>
    <mergeCell ref="O30:O31"/>
    <mergeCell ref="P30:P31"/>
    <mergeCell ref="C32:C33"/>
    <mergeCell ref="D32:D33"/>
    <mergeCell ref="E32:E33"/>
    <mergeCell ref="F32:F33"/>
    <mergeCell ref="G32:G33"/>
    <mergeCell ref="P28:P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L24:L25"/>
    <mergeCell ref="M24:M25"/>
    <mergeCell ref="N24:N25"/>
    <mergeCell ref="O24:O25"/>
    <mergeCell ref="P24:P25"/>
    <mergeCell ref="C26:C27"/>
    <mergeCell ref="D26:D27"/>
    <mergeCell ref="E26:E27"/>
    <mergeCell ref="F26:F27"/>
    <mergeCell ref="G26:G27"/>
    <mergeCell ref="P22:P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N22:N23"/>
    <mergeCell ref="O22:O23"/>
    <mergeCell ref="C8:C11"/>
    <mergeCell ref="D8:D11"/>
    <mergeCell ref="I12:I13"/>
    <mergeCell ref="C22:C23"/>
    <mergeCell ref="D22:D23"/>
    <mergeCell ref="E22:E23"/>
    <mergeCell ref="F22:F23"/>
    <mergeCell ref="G22:G23"/>
    <mergeCell ref="H22:H23"/>
    <mergeCell ref="I22:I23"/>
    <mergeCell ref="H14:H15"/>
    <mergeCell ref="E12:E13"/>
    <mergeCell ref="F12:F13"/>
    <mergeCell ref="A5:J5"/>
    <mergeCell ref="E8:J8"/>
    <mergeCell ref="B8:B11"/>
    <mergeCell ref="G12:G13"/>
    <mergeCell ref="H12:H13"/>
    <mergeCell ref="C12:C13"/>
    <mergeCell ref="D12:D13"/>
    <mergeCell ref="C16:C17"/>
    <mergeCell ref="D16:D17"/>
    <mergeCell ref="E16:E17"/>
    <mergeCell ref="F16:F17"/>
    <mergeCell ref="J12:J13"/>
    <mergeCell ref="C14:C15"/>
    <mergeCell ref="D14:D15"/>
    <mergeCell ref="E14:E15"/>
    <mergeCell ref="F14:F15"/>
    <mergeCell ref="G14:G15"/>
    <mergeCell ref="C20:C21"/>
    <mergeCell ref="D20:D21"/>
    <mergeCell ref="K12:K13"/>
    <mergeCell ref="K14:K15"/>
    <mergeCell ref="K18:K19"/>
    <mergeCell ref="I16:I17"/>
    <mergeCell ref="J16:J17"/>
    <mergeCell ref="C18:C19"/>
    <mergeCell ref="D18:D19"/>
    <mergeCell ref="E18:E19"/>
    <mergeCell ref="E20:E21"/>
    <mergeCell ref="F20:F21"/>
    <mergeCell ref="G20:G21"/>
    <mergeCell ref="H20:H21"/>
    <mergeCell ref="K20:K21"/>
    <mergeCell ref="L20:L21"/>
    <mergeCell ref="K8:P8"/>
    <mergeCell ref="N9:P10"/>
    <mergeCell ref="K9:M10"/>
    <mergeCell ref="O12:O13"/>
    <mergeCell ref="P12:P13"/>
    <mergeCell ref="I20:I21"/>
    <mergeCell ref="J20:J21"/>
    <mergeCell ref="J14:J15"/>
    <mergeCell ref="I14:I15"/>
    <mergeCell ref="L12:L13"/>
    <mergeCell ref="G16:G17"/>
    <mergeCell ref="F18:F19"/>
    <mergeCell ref="G18:G19"/>
    <mergeCell ref="H18:H19"/>
    <mergeCell ref="H16:H17"/>
    <mergeCell ref="N12:N13"/>
    <mergeCell ref="I18:I19"/>
    <mergeCell ref="J18:J19"/>
    <mergeCell ref="M12:M13"/>
    <mergeCell ref="L18:L19"/>
    <mergeCell ref="N14:N15"/>
    <mergeCell ref="O14:O15"/>
    <mergeCell ref="N16:N17"/>
    <mergeCell ref="O16:O17"/>
    <mergeCell ref="M18:M19"/>
    <mergeCell ref="N18:N19"/>
    <mergeCell ref="M20:M21"/>
    <mergeCell ref="N20:N21"/>
    <mergeCell ref="O20:O21"/>
    <mergeCell ref="P20:P21"/>
    <mergeCell ref="O18:O19"/>
    <mergeCell ref="P16:P17"/>
    <mergeCell ref="A9:A10"/>
    <mergeCell ref="E9:G10"/>
    <mergeCell ref="H9:J10"/>
    <mergeCell ref="P18:P19"/>
    <mergeCell ref="P14:P15"/>
    <mergeCell ref="K16:K17"/>
    <mergeCell ref="L16:L17"/>
    <mergeCell ref="M16:M17"/>
    <mergeCell ref="L14:L15"/>
    <mergeCell ref="M14:M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89" r:id="rId1"/>
  <headerFooter alignWithMargins="0">
    <oddHeader>&amp;C12.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</cp:lastModifiedBy>
  <cp:lastPrinted>2013-10-24T11:30:46Z</cp:lastPrinted>
  <dcterms:created xsi:type="dcterms:W3CDTF">2004-01-28T15:49:41Z</dcterms:created>
  <dcterms:modified xsi:type="dcterms:W3CDTF">2015-03-11T13:07:01Z</dcterms:modified>
  <cp:category/>
  <cp:version/>
  <cp:contentType/>
  <cp:contentStatus/>
</cp:coreProperties>
</file>